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610" windowHeight="11640" tabRatio="511"/>
  </bookViews>
  <sheets>
    <sheet name="Ф-2" sheetId="4" r:id="rId1"/>
    <sheet name="Примечание" sheetId="5" r:id="rId2"/>
  </sheets>
  <definedNames>
    <definedName name="_xlnm._FilterDatabase" localSheetId="0" hidden="1">'Ф-2'!$A$19:$BR$53</definedName>
    <definedName name="к">#REF!</definedName>
  </definedNames>
  <calcPr calcId="152511"/>
</workbook>
</file>

<file path=xl/calcChain.xml><?xml version="1.0" encoding="utf-8"?>
<calcChain xmlns="http://schemas.openxmlformats.org/spreadsheetml/2006/main">
  <c r="K52" i="4"/>
  <c r="K48"/>
  <c r="K45"/>
  <c r="K39"/>
  <c r="AI52" l="1"/>
  <c r="AI48"/>
  <c r="AI45"/>
  <c r="AI39"/>
  <c r="AG24" l="1"/>
  <c r="AH24"/>
  <c r="AG28"/>
  <c r="AG27" s="1"/>
  <c r="AH28"/>
  <c r="AH27" s="1"/>
  <c r="AG34"/>
  <c r="AH34"/>
  <c r="AG38"/>
  <c r="AH38"/>
  <c r="AG44"/>
  <c r="AH44"/>
  <c r="AH46"/>
  <c r="AH41" s="1"/>
  <c r="AH23" s="1"/>
  <c r="AG47"/>
  <c r="AG46" s="1"/>
  <c r="AH47"/>
  <c r="AG51"/>
  <c r="AG25" s="1"/>
  <c r="AH51"/>
  <c r="AH25" s="1"/>
  <c r="I24"/>
  <c r="J24"/>
  <c r="K24"/>
  <c r="L24"/>
  <c r="M24"/>
  <c r="N24"/>
  <c r="O24"/>
  <c r="P24"/>
  <c r="Q24"/>
  <c r="R24"/>
  <c r="S24"/>
  <c r="T24"/>
  <c r="U24"/>
  <c r="V24"/>
  <c r="W24"/>
  <c r="X24"/>
  <c r="Y24"/>
  <c r="Z24"/>
  <c r="AA24"/>
  <c r="AB24"/>
  <c r="AC24"/>
  <c r="AD24"/>
  <c r="AE24"/>
  <c r="AF24"/>
  <c r="AI24"/>
  <c r="AJ24"/>
  <c r="I28"/>
  <c r="I27" s="1"/>
  <c r="J28"/>
  <c r="J27" s="1"/>
  <c r="K28"/>
  <c r="K27" s="1"/>
  <c r="K21" s="1"/>
  <c r="L28"/>
  <c r="L27" s="1"/>
  <c r="L21" s="1"/>
  <c r="M28"/>
  <c r="M27" s="1"/>
  <c r="N28"/>
  <c r="N27" s="1"/>
  <c r="N21" s="1"/>
  <c r="O28"/>
  <c r="O27" s="1"/>
  <c r="O21" s="1"/>
  <c r="P28"/>
  <c r="P27" s="1"/>
  <c r="P21" s="1"/>
  <c r="Q28"/>
  <c r="Q27" s="1"/>
  <c r="R28"/>
  <c r="R27" s="1"/>
  <c r="S28"/>
  <c r="S27" s="1"/>
  <c r="S21" s="1"/>
  <c r="T28"/>
  <c r="T27" s="1"/>
  <c r="T21" s="1"/>
  <c r="U28"/>
  <c r="U27" s="1"/>
  <c r="V28"/>
  <c r="V27" s="1"/>
  <c r="W28"/>
  <c r="W27" s="1"/>
  <c r="W21" s="1"/>
  <c r="X28"/>
  <c r="X27" s="1"/>
  <c r="X21" s="1"/>
  <c r="Y28"/>
  <c r="Y27" s="1"/>
  <c r="Z28"/>
  <c r="Z27" s="1"/>
  <c r="AA28"/>
  <c r="AA27" s="1"/>
  <c r="AA21" s="1"/>
  <c r="AB28"/>
  <c r="AB27" s="1"/>
  <c r="AB21" s="1"/>
  <c r="AC28"/>
  <c r="AC27" s="1"/>
  <c r="AD28"/>
  <c r="AD27" s="1"/>
  <c r="AD21" s="1"/>
  <c r="AE28"/>
  <c r="AE27" s="1"/>
  <c r="AE21" s="1"/>
  <c r="AF28"/>
  <c r="AF27" s="1"/>
  <c r="AF21" s="1"/>
  <c r="AI28"/>
  <c r="AI27" s="1"/>
  <c r="AJ28"/>
  <c r="AJ27" s="1"/>
  <c r="I34"/>
  <c r="J34"/>
  <c r="K34"/>
  <c r="L34"/>
  <c r="L33" s="1"/>
  <c r="L22" s="1"/>
  <c r="M34"/>
  <c r="N34"/>
  <c r="O34"/>
  <c r="P34"/>
  <c r="P33" s="1"/>
  <c r="P22" s="1"/>
  <c r="Q34"/>
  <c r="R34"/>
  <c r="S34"/>
  <c r="T34"/>
  <c r="T33" s="1"/>
  <c r="T22" s="1"/>
  <c r="U34"/>
  <c r="V34"/>
  <c r="W34"/>
  <c r="X34"/>
  <c r="X33" s="1"/>
  <c r="X22" s="1"/>
  <c r="Y34"/>
  <c r="Z34"/>
  <c r="AA34"/>
  <c r="AB34"/>
  <c r="AB33" s="1"/>
  <c r="AB22" s="1"/>
  <c r="AC34"/>
  <c r="AD34"/>
  <c r="AE34"/>
  <c r="AF34"/>
  <c r="AF33" s="1"/>
  <c r="AF22" s="1"/>
  <c r="AI34"/>
  <c r="AJ34"/>
  <c r="I38"/>
  <c r="J38"/>
  <c r="J33" s="1"/>
  <c r="J22" s="1"/>
  <c r="K38"/>
  <c r="L38"/>
  <c r="M38"/>
  <c r="N38"/>
  <c r="N33" s="1"/>
  <c r="N22" s="1"/>
  <c r="O38"/>
  <c r="P38"/>
  <c r="Q38"/>
  <c r="R38"/>
  <c r="R33" s="1"/>
  <c r="R22" s="1"/>
  <c r="S38"/>
  <c r="T38"/>
  <c r="U38"/>
  <c r="V38"/>
  <c r="V33" s="1"/>
  <c r="V22" s="1"/>
  <c r="W38"/>
  <c r="X38"/>
  <c r="Y38"/>
  <c r="Z38"/>
  <c r="Z33" s="1"/>
  <c r="Z22" s="1"/>
  <c r="AA38"/>
  <c r="AB38"/>
  <c r="AC38"/>
  <c r="AD38"/>
  <c r="AD33" s="1"/>
  <c r="AD22" s="1"/>
  <c r="AE38"/>
  <c r="AF38"/>
  <c r="AI38"/>
  <c r="AJ38"/>
  <c r="AJ33" s="1"/>
  <c r="AJ22" s="1"/>
  <c r="I44"/>
  <c r="J44"/>
  <c r="K44"/>
  <c r="L44"/>
  <c r="M44"/>
  <c r="N44"/>
  <c r="O44"/>
  <c r="P44"/>
  <c r="Q44"/>
  <c r="R44"/>
  <c r="S44"/>
  <c r="T44"/>
  <c r="U44"/>
  <c r="V44"/>
  <c r="W44"/>
  <c r="X44"/>
  <c r="Y44"/>
  <c r="Z44"/>
  <c r="AA44"/>
  <c r="AB44"/>
  <c r="AC44"/>
  <c r="AD44"/>
  <c r="AE44"/>
  <c r="AF44"/>
  <c r="AI44"/>
  <c r="AJ44"/>
  <c r="I47"/>
  <c r="I46" s="1"/>
  <c r="J47"/>
  <c r="J46" s="1"/>
  <c r="K47"/>
  <c r="K46" s="1"/>
  <c r="L47"/>
  <c r="L46" s="1"/>
  <c r="M47"/>
  <c r="M46" s="1"/>
  <c r="N47"/>
  <c r="N46" s="1"/>
  <c r="O47"/>
  <c r="O46" s="1"/>
  <c r="P47"/>
  <c r="P46" s="1"/>
  <c r="Q47"/>
  <c r="Q46" s="1"/>
  <c r="R47"/>
  <c r="R46" s="1"/>
  <c r="S47"/>
  <c r="S46" s="1"/>
  <c r="T47"/>
  <c r="T46" s="1"/>
  <c r="U47"/>
  <c r="U46" s="1"/>
  <c r="V47"/>
  <c r="V46" s="1"/>
  <c r="W47"/>
  <c r="W46" s="1"/>
  <c r="X47"/>
  <c r="X46" s="1"/>
  <c r="Y47"/>
  <c r="Y46" s="1"/>
  <c r="Z47"/>
  <c r="Z46" s="1"/>
  <c r="AA47"/>
  <c r="AA46" s="1"/>
  <c r="AB47"/>
  <c r="AB46" s="1"/>
  <c r="AC47"/>
  <c r="AC46" s="1"/>
  <c r="AD47"/>
  <c r="AD46" s="1"/>
  <c r="AE47"/>
  <c r="AE46" s="1"/>
  <c r="AF47"/>
  <c r="AF46" s="1"/>
  <c r="AI47"/>
  <c r="AI46" s="1"/>
  <c r="AJ47"/>
  <c r="AJ46" s="1"/>
  <c r="I51"/>
  <c r="I25" s="1"/>
  <c r="J51"/>
  <c r="J25" s="1"/>
  <c r="K51"/>
  <c r="K25" s="1"/>
  <c r="L51"/>
  <c r="L25" s="1"/>
  <c r="M51"/>
  <c r="M25" s="1"/>
  <c r="N51"/>
  <c r="N25" s="1"/>
  <c r="O51"/>
  <c r="O25" s="1"/>
  <c r="P51"/>
  <c r="P25" s="1"/>
  <c r="Q51"/>
  <c r="Q25" s="1"/>
  <c r="R51"/>
  <c r="R25" s="1"/>
  <c r="S51"/>
  <c r="S25" s="1"/>
  <c r="T51"/>
  <c r="T25" s="1"/>
  <c r="U51"/>
  <c r="U25" s="1"/>
  <c r="V51"/>
  <c r="V25" s="1"/>
  <c r="W51"/>
  <c r="W25" s="1"/>
  <c r="X51"/>
  <c r="X25" s="1"/>
  <c r="Y51"/>
  <c r="Y25" s="1"/>
  <c r="Z51"/>
  <c r="Z25" s="1"/>
  <c r="AA51"/>
  <c r="AA25" s="1"/>
  <c r="AB51"/>
  <c r="AB25" s="1"/>
  <c r="AC51"/>
  <c r="AC25" s="1"/>
  <c r="AD51"/>
  <c r="AD25" s="1"/>
  <c r="AE51"/>
  <c r="AE25" s="1"/>
  <c r="AF51"/>
  <c r="AF25" s="1"/>
  <c r="AI51"/>
  <c r="AI25" s="1"/>
  <c r="AJ51"/>
  <c r="AJ25" s="1"/>
  <c r="H51"/>
  <c r="H25" s="1"/>
  <c r="H47"/>
  <c r="H46" s="1"/>
  <c r="H44"/>
  <c r="H38"/>
  <c r="H34"/>
  <c r="H28"/>
  <c r="H27" s="1"/>
  <c r="H24"/>
  <c r="A52"/>
  <c r="A48"/>
  <c r="A45"/>
  <c r="A39"/>
  <c r="H41" l="1"/>
  <c r="H23" s="1"/>
  <c r="AA41"/>
  <c r="AA23" s="1"/>
  <c r="S41"/>
  <c r="S23" s="1"/>
  <c r="K41"/>
  <c r="K23" s="1"/>
  <c r="K20" s="1"/>
  <c r="H33"/>
  <c r="H22" s="1"/>
  <c r="AB41"/>
  <c r="AB23" s="1"/>
  <c r="T41"/>
  <c r="T23" s="1"/>
  <c r="AG41"/>
  <c r="AG23" s="1"/>
  <c r="L41"/>
  <c r="L23" s="1"/>
  <c r="L20" s="1"/>
  <c r="AH33"/>
  <c r="AH22" s="1"/>
  <c r="AG33"/>
  <c r="AG22" s="1"/>
  <c r="AG21"/>
  <c r="AH21"/>
  <c r="AH20" s="1"/>
  <c r="H21"/>
  <c r="AF41"/>
  <c r="AF23" s="1"/>
  <c r="AF20" s="1"/>
  <c r="X41"/>
  <c r="X23" s="1"/>
  <c r="X20" s="1"/>
  <c r="P41"/>
  <c r="P23" s="1"/>
  <c r="P20" s="1"/>
  <c r="AE41"/>
  <c r="AE23" s="1"/>
  <c r="W41"/>
  <c r="W23" s="1"/>
  <c r="O41"/>
  <c r="O23" s="1"/>
  <c r="AI33"/>
  <c r="AI22" s="1"/>
  <c r="AC33"/>
  <c r="AC22" s="1"/>
  <c r="Y33"/>
  <c r="Y22" s="1"/>
  <c r="U33"/>
  <c r="U22" s="1"/>
  <c r="Q33"/>
  <c r="Q22" s="1"/>
  <c r="M33"/>
  <c r="M22" s="1"/>
  <c r="I33"/>
  <c r="I22" s="1"/>
  <c r="AE33"/>
  <c r="AE22" s="1"/>
  <c r="AA33"/>
  <c r="AA22" s="1"/>
  <c r="AA20" s="1"/>
  <c r="W33"/>
  <c r="W22" s="1"/>
  <c r="W20" s="1"/>
  <c r="S33"/>
  <c r="S22" s="1"/>
  <c r="O33"/>
  <c r="O22" s="1"/>
  <c r="K33"/>
  <c r="K22" s="1"/>
  <c r="AB20"/>
  <c r="T20"/>
  <c r="AB26"/>
  <c r="T26"/>
  <c r="L26"/>
  <c r="S20"/>
  <c r="AI21"/>
  <c r="Q21"/>
  <c r="I21"/>
  <c r="AA26"/>
  <c r="Z21"/>
  <c r="AJ41"/>
  <c r="AJ23" s="1"/>
  <c r="AD41"/>
  <c r="AD23" s="1"/>
  <c r="AD20" s="1"/>
  <c r="Z41"/>
  <c r="Z23" s="1"/>
  <c r="V41"/>
  <c r="V23" s="1"/>
  <c r="R41"/>
  <c r="R23" s="1"/>
  <c r="N41"/>
  <c r="N23" s="1"/>
  <c r="N20" s="1"/>
  <c r="J41"/>
  <c r="J23" s="1"/>
  <c r="V26"/>
  <c r="V21"/>
  <c r="Y21"/>
  <c r="J21"/>
  <c r="AI41"/>
  <c r="AI23" s="1"/>
  <c r="AC41"/>
  <c r="AC23" s="1"/>
  <c r="Y41"/>
  <c r="Y23" s="1"/>
  <c r="U41"/>
  <c r="U23" s="1"/>
  <c r="Q41"/>
  <c r="Q23" s="1"/>
  <c r="M41"/>
  <c r="M23" s="1"/>
  <c r="I41"/>
  <c r="I23" s="1"/>
  <c r="AC21"/>
  <c r="U21"/>
  <c r="M21"/>
  <c r="AJ21"/>
  <c r="R21"/>
  <c r="H20"/>
  <c r="V20" l="1"/>
  <c r="H26"/>
  <c r="AE20"/>
  <c r="AH26"/>
  <c r="R20"/>
  <c r="AG20"/>
  <c r="O20"/>
  <c r="N26"/>
  <c r="AE26"/>
  <c r="AG26"/>
  <c r="P26"/>
  <c r="O26"/>
  <c r="X26"/>
  <c r="K26"/>
  <c r="Q20"/>
  <c r="W26"/>
  <c r="AF26"/>
  <c r="S26"/>
  <c r="J26"/>
  <c r="Q26"/>
  <c r="Z26"/>
  <c r="J20"/>
  <c r="U20"/>
  <c r="U26"/>
  <c r="Z20"/>
  <c r="Y20"/>
  <c r="M20"/>
  <c r="AC20"/>
  <c r="AD26"/>
  <c r="I20"/>
  <c r="AI20"/>
  <c r="Y26"/>
  <c r="AJ20"/>
  <c r="M26"/>
  <c r="AC26"/>
  <c r="AJ26"/>
  <c r="I26"/>
  <c r="AI26"/>
  <c r="R26"/>
</calcChain>
</file>

<file path=xl/sharedStrings.xml><?xml version="1.0" encoding="utf-8"?>
<sst xmlns="http://schemas.openxmlformats.org/spreadsheetml/2006/main" count="320" uniqueCount="128">
  <si>
    <t>О.Н. Кушакова</t>
  </si>
  <si>
    <t>Заместитель генерального директора по экономике и финансам</t>
  </si>
  <si>
    <t>*В соответствии с законодательством (ст. 149 НК РФ), стоимость лицензии, входящей в стоимость инвестиционного проекта НДС не облагается</t>
  </si>
  <si>
    <t>нд</t>
  </si>
  <si>
    <t>Н</t>
  </si>
  <si>
    <t>Г</t>
  </si>
  <si>
    <t>Прочие инвестиционные проекты, всего, в том числе:</t>
  </si>
  <si>
    <t>1.5</t>
  </si>
  <si>
    <t>Покупка земельных участков для целей реализации инвестиционных проектов, всего, в том числе:</t>
  </si>
  <si>
    <t>1.4</t>
  </si>
  <si>
    <t>Создание, приобретение прочих объектов нематериальных активов всего, в том числе:</t>
  </si>
  <si>
    <t>1.3.4.2</t>
  </si>
  <si>
    <t>Создание программ для ЭВМ, приобретение исключительных прав на программы для ЭВМ всего, в том числе:</t>
  </si>
  <si>
    <t>1.3.4.1</t>
  </si>
  <si>
    <t>Создание, приобретение объектов нематериальных активов всего, в том числе:</t>
  </si>
  <si>
    <t>1.3.4</t>
  </si>
  <si>
    <t>Прочее новое строительство, покупка объектов основных средств всего, в том числе:</t>
  </si>
  <si>
    <t>1.3.3</t>
  </si>
  <si>
    <t>Новое строительство, покупка линий связи и телекоммуникационных систем всего, в том числе:</t>
  </si>
  <si>
    <t>1.3.2</t>
  </si>
  <si>
    <t>Новое строительство, покупка зданий (сооружений) всего, в том числе:</t>
  </si>
  <si>
    <t>1.3.1</t>
  </si>
  <si>
    <t>Новое строительство, создание, покупка, всего, в том числе:</t>
  </si>
  <si>
    <t>1.3</t>
  </si>
  <si>
    <t>Модификация программ для ЭВМ всего, в том числе:</t>
  </si>
  <si>
    <t>1.2.4</t>
  </si>
  <si>
    <t>Модернизация, техническое перевооружение информационно-вычислительных систем всего, в том числе:</t>
  </si>
  <si>
    <t>1.2.3</t>
  </si>
  <si>
    <t>Модернизация, техническое перевооружение линий связи и телекоммуникационных систем  всего, в том числе:</t>
  </si>
  <si>
    <t>1.2.2</t>
  </si>
  <si>
    <t>Модернизация, техническое перевооружение прочих объектов основных средств всего, в том числе:</t>
  </si>
  <si>
    <t>1.2.1.2</t>
  </si>
  <si>
    <t>Создание, модернизация, техническое перевооружение систем инженерно-технического обеспечения зданий (сооружений) всего, в том числе:</t>
  </si>
  <si>
    <t>1.2.1.1</t>
  </si>
  <si>
    <t>Модернизация, техническое перевооружение зданий (сооружений) всего, в том числе:</t>
  </si>
  <si>
    <t>1.2.1</t>
  </si>
  <si>
    <t>Модернизация, техническое перевооружение, модификация, всего, в том числе:</t>
  </si>
  <si>
    <t>1.2</t>
  </si>
  <si>
    <t>Реконструкция информационно-вычислительных систем всего, в том числе:</t>
  </si>
  <si>
    <t>1.1.3</t>
  </si>
  <si>
    <t>Реконструкция линий связи и телекоммуникационных систем всего, в том числе:</t>
  </si>
  <si>
    <t>1.1.2</t>
  </si>
  <si>
    <t>Реконструкция прочих объектов основных средств всего, в том числе:</t>
  </si>
  <si>
    <t>1.1.1.2</t>
  </si>
  <si>
    <t>Реконструкция систем инженерно-технического обеспечения зданий (сооружений) всего, в том числе:</t>
  </si>
  <si>
    <t>1.1.1.1</t>
  </si>
  <si>
    <t>Реконструкция зданий (сооружений) всего, в том числе:</t>
  </si>
  <si>
    <t>1.1.1</t>
  </si>
  <si>
    <t>Реконструкция, всего, в том числе:</t>
  </si>
  <si>
    <t>1.1</t>
  </si>
  <si>
    <t>Алтайский край</t>
  </si>
  <si>
    <t>Прочие инвестиционные проекты, всего</t>
  </si>
  <si>
    <t>0.5</t>
  </si>
  <si>
    <t>Покупка земельных участков для целей реализации инвестиционных проектов, всего</t>
  </si>
  <si>
    <t>0.4</t>
  </si>
  <si>
    <t>Новое строительство, создание, покупка, всего</t>
  </si>
  <si>
    <t>0.3</t>
  </si>
  <si>
    <t>Модернизация, техническое перевооружение, модификация, всего</t>
  </si>
  <si>
    <t>0.2</t>
  </si>
  <si>
    <t>Реконструкция, всего</t>
  </si>
  <si>
    <t>0.1</t>
  </si>
  <si>
    <t>ВСЕГО по инвестиционной программе, в том числе:</t>
  </si>
  <si>
    <t>0</t>
  </si>
  <si>
    <t>29.4</t>
  </si>
  <si>
    <t>29.3</t>
  </si>
  <si>
    <t>29.2</t>
  </si>
  <si>
    <t>29.1</t>
  </si>
  <si>
    <t>Предложение по корректировке утвержденного плана</t>
  </si>
  <si>
    <t>Утвержденный план</t>
  </si>
  <si>
    <t>в прогнозных ценах соответствующих лет</t>
  </si>
  <si>
    <t>в базисном уровне цен</t>
  </si>
  <si>
    <t>прочие затраты</t>
  </si>
  <si>
    <t>оборудование</t>
  </si>
  <si>
    <t>строительные работы, реконструкция, монтаж оборудования</t>
  </si>
  <si>
    <t>проектно-изыскательские работы</t>
  </si>
  <si>
    <t>Всего, в т.ч.:</t>
  </si>
  <si>
    <t xml:space="preserve">План </t>
  </si>
  <si>
    <t>План</t>
  </si>
  <si>
    <t>Итого за период реализации инвестиционной программы
(предложение по корректировке утвержденного плана)</t>
  </si>
  <si>
    <t>Итого за период реализации инвестиционной программы
(план)</t>
  </si>
  <si>
    <t>Предложение по корректировке утвержденного плана 
на 01.01.2017</t>
  </si>
  <si>
    <t>Предложение по корректировке утвержденного  плана</t>
  </si>
  <si>
    <t>Краткое обоснование корректировки утвержденного плана</t>
  </si>
  <si>
    <t>Остаток освоения капитальных вложений, 
млн рублей (без НДС)</t>
  </si>
  <si>
    <t>Оценка полной стоимости в прогнозных ценах соответствующих лет, 
млн рублей (без НДС)</t>
  </si>
  <si>
    <t>Год окончания реализации инвестиционного проекта</t>
  </si>
  <si>
    <t>Год начала  реализации инвестиционного проекта</t>
  </si>
  <si>
    <t xml:space="preserve">Текущая стадия реализации инвестиционного проекта  </t>
  </si>
  <si>
    <t xml:space="preserve">  Наименование инвестиционного проекта (группы инвестиционных проектов)</t>
  </si>
  <si>
    <t>Номер группы инвести-ционных проектов</t>
  </si>
  <si>
    <t>реквизиты решения органа исполнительной власти, утвердившего инвестиционную программу</t>
  </si>
  <si>
    <t>полное наименование субъекта электроэнергетики</t>
  </si>
  <si>
    <t>Инвестиционная программа АО "Барнаульская горэлектросеть"</t>
  </si>
  <si>
    <t>Форма 2. Перечни инвестиционных проектов и план освоения капитальных вложений по ним</t>
  </si>
  <si>
    <t>М.П.</t>
  </si>
  <si>
    <t>________________ И.Д. Василиади</t>
  </si>
  <si>
    <t>Генеральный директор</t>
  </si>
  <si>
    <t>Утверждаю</t>
  </si>
  <si>
    <t>Идентификатор инвестицион-ного проекта</t>
  </si>
  <si>
    <t>Полная сметная стоимость инвестиционного проекта в соответствии с утвержденной проектной документацией в базисном уровне цен, 
млн рублей (без НДС)</t>
  </si>
  <si>
    <t>Факт</t>
  </si>
  <si>
    <t>Год раскрытия информации: 2019 год</t>
  </si>
  <si>
    <t>____________________ 2019 года</t>
  </si>
  <si>
    <t>Приобретение автомобилей для обслуживания потребителей г. Барнаула (5 шт.)</t>
  </si>
  <si>
    <t xml:space="preserve">Фактический объем освоения капитальных вложений на 01.01.2019, 
млн рублей 
(без НДС) </t>
  </si>
  <si>
    <t>План на 01.01.2019</t>
  </si>
  <si>
    <t>План 
на 01.01.2019</t>
  </si>
  <si>
    <t>Освоение капитальных вложений года 2019 в прогнозных ценах соответствующих лет, млн рублей 
(без НДС)</t>
  </si>
  <si>
    <t>29.5</t>
  </si>
  <si>
    <t>29.6</t>
  </si>
  <si>
    <t>год 2020</t>
  </si>
  <si>
    <t>год 2021</t>
  </si>
  <si>
    <t>год 2022</t>
  </si>
  <si>
    <t>Освоение капитальных вложений в прогнозных ценах соответствующих лет, млн. рублей (без НДС)</t>
  </si>
  <si>
    <t>Факт (Предложение по корректировке утвержденного плана)</t>
  </si>
  <si>
    <t>Реализация инвестиционного проекта обеспечит повышение уровня надежности и производительности информационных систем предприятия, развитие информационной инфраструктуры для более качественного обслуживания потребителей г. Барнаула и обеспечения хозяйственной деятельности</t>
  </si>
  <si>
    <t>Реализация инвестиционного проекта оптимизирует автопарк предприятия, а также послужит снижению расходов на содержание и ремонт транспортных средств с высоким уровнем износа</t>
  </si>
  <si>
    <t>Реализация инвестиционного проекта обеспечит устойчивую работу программных комплексов и ИТ-сервисов; организацию актуальной антивирусной системы защиты баз данных предприятия (в том числе персональных данных абонентов)</t>
  </si>
  <si>
    <t>Реализация инвестиционного проекта предусмотрена в рамках выполнения требований законодательства РФ, в том числе: исполнение обязанностей, возложенных на гарантирующего поставщика, за установку, эксплуатацию, поверку и замену приборов учета электрической энергии</t>
  </si>
  <si>
    <t>Приобретение сетевого, серверного оборудования, систем хранения данных и источников бесперебойного питания (148 ед.)</t>
  </si>
  <si>
    <t>Приобретение программного обеспечения для решения информационных задач (397 ед.)*</t>
  </si>
  <si>
    <t>Монтаж интеллектуальной системы учета в МКД (38 639 ед.)</t>
  </si>
  <si>
    <t>Примечание:</t>
  </si>
  <si>
    <t>В графе "Овоение капитальных вложений в прогнозных ценах соответствующих лет (ст. 29.1 - 29.6)" указаны стоимостные характеристики инвестциионных проектов в год принятия основных средств / нематериальных активов к бухгалтерскому учету (Д08 "Капитальные вложение"). 
Инвестиционный проект "Приобретение программного обеспечения для решения информационных задач (397 ед.)" предполагает передачу лицензионных прав на программные продукты с рассрочкой платежа на 3 года. По этой причине в план освоения капитальных вложений отражено единовременное принятие к бухгалтерскому учету всего комплекса программного обеспечения (согласно спецификации), однако финансирование данного проекта будет осущетсвляться в течение трех лет (объемы финансирования по годам программы отражены в форме №1)</t>
  </si>
  <si>
    <t>J_BGES_1.2.3-1</t>
  </si>
  <si>
    <t>J_BGES_1.3.3-1</t>
  </si>
  <si>
    <t>J_BGES_1.3.4.1-1</t>
  </si>
  <si>
    <t>J_BGES_1.5-1</t>
  </si>
</sst>
</file>

<file path=xl/styles.xml><?xml version="1.0" encoding="utf-8"?>
<styleSheet xmlns="http://schemas.openxmlformats.org/spreadsheetml/2006/main">
  <numFmts count="6">
    <numFmt numFmtId="43" formatCode="_-* #,##0.00_р_._-;\-* #,##0.00_р_._-;_-* &quot;-&quot;??_р_._-;_-@_-"/>
    <numFmt numFmtId="164" formatCode="_-* #,##0.00\ _р_._-;\-* #,##0.00\ _р_._-;_-* &quot;-&quot;??\ _р_._-;_-@_-"/>
    <numFmt numFmtId="165" formatCode="_-* #,##0.00\ _р_-;\-* #,##0.00\ _р_-;_-* &quot;-&quot;??\ _р_-;_-@_-"/>
    <numFmt numFmtId="166" formatCode="#,##0_ ;\-#,##0\ "/>
    <numFmt numFmtId="167" formatCode="#,###.00;\-#;&quot;нд&quot;;@"/>
    <numFmt numFmtId="168" formatCode="#,##0.000_ ;[Red]\-#,##0.000\ 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11"/>
      <color rgb="FF000000"/>
      <name val="SimSun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u/>
      <sz val="11"/>
      <color theme="10"/>
      <name val="Calibri"/>
      <family val="2"/>
      <scheme val="minor"/>
    </font>
    <font>
      <u/>
      <sz val="14"/>
      <color theme="10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33">
    <xf numFmtId="0" fontId="0" fillId="0" borderId="0"/>
    <xf numFmtId="0" fontId="3" fillId="0" borderId="0"/>
    <xf numFmtId="0" fontId="1" fillId="0" borderId="0"/>
    <xf numFmtId="165" fontId="3" fillId="0" borderId="0" applyFont="0" applyFill="0" applyBorder="0" applyAlignment="0" applyProtection="0"/>
    <xf numFmtId="0" fontId="4" fillId="0" borderId="0"/>
    <xf numFmtId="0" fontId="2" fillId="0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7" fillId="0" borderId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21" borderId="0" applyNumberFormat="0" applyBorder="0" applyAlignment="0" applyProtection="0"/>
    <xf numFmtId="0" fontId="8" fillId="9" borderId="1" applyNumberFormat="0" applyAlignment="0" applyProtection="0"/>
    <xf numFmtId="0" fontId="9" fillId="22" borderId="2" applyNumberFormat="0" applyAlignment="0" applyProtection="0"/>
    <xf numFmtId="0" fontId="10" fillId="22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23" borderId="7" applyNumberFormat="0" applyAlignment="0" applyProtection="0"/>
    <xf numFmtId="0" fontId="16" fillId="0" borderId="0" applyNumberFormat="0" applyFill="0" applyBorder="0" applyAlignment="0" applyProtection="0"/>
    <xf numFmtId="0" fontId="17" fillId="24" borderId="0" applyNumberFormat="0" applyBorder="0" applyAlignment="0" applyProtection="0"/>
    <xf numFmtId="0" fontId="18" fillId="0" borderId="0"/>
    <xf numFmtId="0" fontId="4" fillId="0" borderId="0"/>
    <xf numFmtId="0" fontId="3" fillId="0" borderId="0"/>
    <xf numFmtId="0" fontId="18" fillId="0" borderId="0"/>
    <xf numFmtId="0" fontId="3" fillId="0" borderId="0"/>
    <xf numFmtId="0" fontId="19" fillId="0" borderId="0"/>
    <xf numFmtId="0" fontId="3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5" borderId="0" applyNumberFormat="0" applyBorder="0" applyAlignment="0" applyProtection="0"/>
    <xf numFmtId="0" fontId="21" fillId="0" borderId="0" applyNumberFormat="0" applyFill="0" applyBorder="0" applyAlignment="0" applyProtection="0"/>
    <xf numFmtId="0" fontId="5" fillId="25" borderId="8" applyNumberFormat="0" applyFont="0" applyAlignment="0" applyProtection="0"/>
    <xf numFmtId="9" fontId="1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2" fillId="0" borderId="9" applyNumberFormat="0" applyFill="0" applyAlignment="0" applyProtection="0"/>
    <xf numFmtId="0" fontId="23" fillId="0" borderId="0"/>
    <xf numFmtId="0" fontId="2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5" fillId="6" borderId="0" applyNumberFormat="0" applyBorder="0" applyAlignment="0" applyProtection="0"/>
    <xf numFmtId="0" fontId="37" fillId="0" borderId="0" applyNumberFormat="0" applyFill="0" applyBorder="0" applyAlignment="0" applyProtection="0"/>
  </cellStyleXfs>
  <cellXfs count="83">
    <xf numFmtId="0" fontId="0" fillId="0" borderId="0" xfId="0"/>
    <xf numFmtId="0" fontId="26" fillId="0" borderId="0" xfId="1" applyFont="1" applyFill="1"/>
    <xf numFmtId="0" fontId="26" fillId="0" borderId="0" xfId="1" applyFont="1"/>
    <xf numFmtId="0" fontId="27" fillId="0" borderId="0" xfId="1" applyFont="1" applyAlignment="1">
      <alignment horizontal="right" vertical="center"/>
    </xf>
    <xf numFmtId="0" fontId="27" fillId="0" borderId="0" xfId="1" applyFont="1" applyAlignment="1">
      <alignment horizontal="right"/>
    </xf>
    <xf numFmtId="0" fontId="28" fillId="0" borderId="0" xfId="1" applyFont="1" applyFill="1" applyAlignment="1">
      <alignment vertical="center" wrapText="1"/>
    </xf>
    <xf numFmtId="0" fontId="29" fillId="0" borderId="0" xfId="1" applyFont="1" applyAlignment="1">
      <alignment vertical="center" wrapText="1"/>
    </xf>
    <xf numFmtId="0" fontId="29" fillId="0" borderId="0" xfId="1" applyFont="1" applyAlignment="1"/>
    <xf numFmtId="0" fontId="30" fillId="0" borderId="0" xfId="1" applyFont="1" applyFill="1" applyAlignment="1"/>
    <xf numFmtId="0" fontId="29" fillId="0" borderId="0" xfId="1" applyFont="1"/>
    <xf numFmtId="0" fontId="31" fillId="0" borderId="0" xfId="5" applyFont="1" applyAlignment="1">
      <alignment vertical="center" wrapText="1"/>
    </xf>
    <xf numFmtId="0" fontId="27" fillId="0" borderId="0" xfId="5" applyFont="1" applyAlignment="1">
      <alignment vertical="center"/>
    </xf>
    <xf numFmtId="0" fontId="29" fillId="0" borderId="0" xfId="5" applyFont="1" applyAlignment="1">
      <alignment vertical="top" wrapText="1"/>
    </xf>
    <xf numFmtId="0" fontId="26" fillId="0" borderId="0" xfId="5" applyFont="1" applyAlignment="1">
      <alignment vertical="top"/>
    </xf>
    <xf numFmtId="0" fontId="29" fillId="0" borderId="0" xfId="1" applyFont="1" applyFill="1" applyAlignment="1">
      <alignment vertical="center" wrapText="1"/>
    </xf>
    <xf numFmtId="0" fontId="27" fillId="0" borderId="0" xfId="1" applyFont="1" applyFill="1" applyAlignment="1"/>
    <xf numFmtId="0" fontId="28" fillId="0" borderId="0" xfId="1" applyFont="1" applyFill="1" applyAlignment="1"/>
    <xf numFmtId="0" fontId="31" fillId="0" borderId="0" xfId="1" applyFont="1" applyFill="1" applyAlignment="1">
      <alignment vertical="center" wrapText="1"/>
    </xf>
    <xf numFmtId="0" fontId="29" fillId="0" borderId="0" xfId="1" applyFont="1" applyFill="1" applyAlignment="1">
      <alignment vertical="top" wrapText="1"/>
    </xf>
    <xf numFmtId="0" fontId="26" fillId="0" borderId="0" xfId="1" applyFont="1" applyFill="1" applyAlignment="1"/>
    <xf numFmtId="1" fontId="32" fillId="0" borderId="0" xfId="1" applyNumberFormat="1" applyFont="1" applyFill="1" applyBorder="1" applyAlignment="1">
      <alignment vertical="top"/>
    </xf>
    <xf numFmtId="0" fontId="29" fillId="0" borderId="0" xfId="1" applyFont="1" applyFill="1"/>
    <xf numFmtId="0" fontId="33" fillId="0" borderId="0" xfId="1" applyFont="1" applyFill="1"/>
    <xf numFmtId="0" fontId="33" fillId="0" borderId="0" xfId="1" applyFont="1"/>
    <xf numFmtId="0" fontId="33" fillId="0" borderId="0" xfId="1" applyFont="1" applyFill="1" applyAlignment="1">
      <alignment vertical="center"/>
    </xf>
    <xf numFmtId="0" fontId="33" fillId="0" borderId="0" xfId="1" applyFont="1" applyAlignment="1">
      <alignment vertical="center"/>
    </xf>
    <xf numFmtId="0" fontId="33" fillId="0" borderId="0" xfId="1" applyFont="1" applyFill="1" applyBorder="1" applyAlignment="1">
      <alignment vertical="center"/>
    </xf>
    <xf numFmtId="0" fontId="27" fillId="0" borderId="0" xfId="1" applyFont="1" applyFill="1"/>
    <xf numFmtId="0" fontId="33" fillId="0" borderId="0" xfId="1" applyFont="1" applyFill="1" applyBorder="1"/>
    <xf numFmtId="0" fontId="27" fillId="0" borderId="0" xfId="1" applyFont="1" applyFill="1" applyBorder="1"/>
    <xf numFmtId="0" fontId="27" fillId="0" borderId="0" xfId="44" applyFont="1" applyFill="1" applyBorder="1"/>
    <xf numFmtId="0" fontId="26" fillId="0" borderId="0" xfId="44" applyFont="1"/>
    <xf numFmtId="0" fontId="27" fillId="0" borderId="0" xfId="44" applyFont="1" applyFill="1"/>
    <xf numFmtId="49" fontId="30" fillId="2" borderId="11" xfId="4" applyNumberFormat="1" applyFont="1" applyFill="1" applyBorder="1" applyAlignment="1">
      <alignment horizontal="center" vertical="center" wrapText="1"/>
    </xf>
    <xf numFmtId="0" fontId="30" fillId="2" borderId="11" xfId="4" applyNumberFormat="1" applyFont="1" applyFill="1" applyBorder="1" applyAlignment="1">
      <alignment horizontal="left" vertical="center" wrapText="1"/>
    </xf>
    <xf numFmtId="0" fontId="30" fillId="2" borderId="11" xfId="44" applyFont="1" applyFill="1" applyBorder="1" applyAlignment="1">
      <alignment horizontal="center" vertical="center" wrapText="1"/>
    </xf>
    <xf numFmtId="167" fontId="30" fillId="2" borderId="11" xfId="44" applyNumberFormat="1" applyFont="1" applyFill="1" applyBorder="1" applyAlignment="1">
      <alignment horizontal="center" vertical="center" wrapText="1"/>
    </xf>
    <xf numFmtId="0" fontId="29" fillId="3" borderId="11" xfId="4" applyNumberFormat="1" applyFont="1" applyFill="1" applyBorder="1" applyAlignment="1">
      <alignment horizontal="center" vertical="center" wrapText="1"/>
    </xf>
    <xf numFmtId="0" fontId="29" fillId="3" borderId="11" xfId="4" applyNumberFormat="1" applyFont="1" applyFill="1" applyBorder="1" applyAlignment="1">
      <alignment horizontal="left" vertical="center" wrapText="1"/>
    </xf>
    <xf numFmtId="0" fontId="29" fillId="3" borderId="11" xfId="44" applyFont="1" applyFill="1" applyBorder="1" applyAlignment="1">
      <alignment horizontal="center" vertical="center" wrapText="1"/>
    </xf>
    <xf numFmtId="167" fontId="29" fillId="3" borderId="11" xfId="44" applyNumberFormat="1" applyFont="1" applyFill="1" applyBorder="1" applyAlignment="1">
      <alignment horizontal="center" vertical="center" wrapText="1"/>
    </xf>
    <xf numFmtId="2" fontId="34" fillId="0" borderId="11" xfId="4" applyNumberFormat="1" applyFont="1" applyFill="1" applyBorder="1" applyAlignment="1">
      <alignment horizontal="center" vertical="center" wrapText="1"/>
    </xf>
    <xf numFmtId="0" fontId="33" fillId="0" borderId="11" xfId="4" applyNumberFormat="1" applyFont="1" applyFill="1" applyBorder="1" applyAlignment="1">
      <alignment horizontal="left" vertical="center" wrapText="1"/>
    </xf>
    <xf numFmtId="0" fontId="33" fillId="0" borderId="11" xfId="44" applyFont="1" applyFill="1" applyBorder="1" applyAlignment="1">
      <alignment horizontal="center" vertical="center" wrapText="1"/>
    </xf>
    <xf numFmtId="49" fontId="34" fillId="0" borderId="11" xfId="4" applyNumberFormat="1" applyFont="1" applyFill="1" applyBorder="1" applyAlignment="1">
      <alignment horizontal="center" vertical="center" wrapText="1"/>
    </xf>
    <xf numFmtId="2" fontId="33" fillId="0" borderId="11" xfId="4" applyNumberFormat="1" applyFont="1" applyFill="1" applyBorder="1" applyAlignment="1">
      <alignment horizontal="left" vertical="center" wrapText="1"/>
    </xf>
    <xf numFmtId="167" fontId="33" fillId="0" borderId="11" xfId="44" applyNumberFormat="1" applyFont="1" applyFill="1" applyBorder="1" applyAlignment="1">
      <alignment horizontal="center" vertical="center" wrapText="1"/>
    </xf>
    <xf numFmtId="0" fontId="29" fillId="0" borderId="11" xfId="1" applyFont="1" applyFill="1" applyBorder="1" applyAlignment="1">
      <alignment horizontal="center" vertical="center" textRotation="90" wrapText="1"/>
    </xf>
    <xf numFmtId="0" fontId="29" fillId="0" borderId="11" xfId="1" applyFont="1" applyBorder="1" applyAlignment="1">
      <alignment horizontal="center" vertical="center" textRotation="90" wrapText="1"/>
    </xf>
    <xf numFmtId="0" fontId="29" fillId="0" borderId="11" xfId="1" applyFont="1" applyFill="1" applyBorder="1" applyAlignment="1">
      <alignment horizontal="center" vertical="center" wrapText="1"/>
    </xf>
    <xf numFmtId="49" fontId="29" fillId="0" borderId="11" xfId="1" applyNumberFormat="1" applyFont="1" applyFill="1" applyBorder="1" applyAlignment="1">
      <alignment horizontal="center" vertical="center" wrapText="1"/>
    </xf>
    <xf numFmtId="0" fontId="29" fillId="26" borderId="11" xfId="1" applyFont="1" applyFill="1" applyBorder="1" applyAlignment="1">
      <alignment horizontal="center" vertical="center" textRotation="90" wrapText="1"/>
    </xf>
    <xf numFmtId="0" fontId="30" fillId="27" borderId="11" xfId="4" applyNumberFormat="1" applyFont="1" applyFill="1" applyBorder="1" applyAlignment="1">
      <alignment horizontal="center" vertical="center" wrapText="1"/>
    </xf>
    <xf numFmtId="49" fontId="30" fillId="27" borderId="11" xfId="4" applyNumberFormat="1" applyFont="1" applyFill="1" applyBorder="1" applyAlignment="1">
      <alignment horizontal="center" vertical="center" wrapText="1"/>
    </xf>
    <xf numFmtId="0" fontId="30" fillId="27" borderId="11" xfId="4" applyNumberFormat="1" applyFont="1" applyFill="1" applyBorder="1" applyAlignment="1">
      <alignment horizontal="left" vertical="center" wrapText="1"/>
    </xf>
    <xf numFmtId="0" fontId="30" fillId="27" borderId="11" xfId="44" applyFont="1" applyFill="1" applyBorder="1" applyAlignment="1">
      <alignment horizontal="center" vertical="center" wrapText="1"/>
    </xf>
    <xf numFmtId="167" fontId="30" fillId="27" borderId="11" xfId="44" applyNumberFormat="1" applyFont="1" applyFill="1" applyBorder="1" applyAlignment="1">
      <alignment horizontal="center" vertical="center" wrapText="1"/>
    </xf>
    <xf numFmtId="2" fontId="30" fillId="27" borderId="11" xfId="4" applyNumberFormat="1" applyFont="1" applyFill="1" applyBorder="1" applyAlignment="1">
      <alignment horizontal="center" vertical="center" wrapText="1"/>
    </xf>
    <xf numFmtId="2" fontId="30" fillId="27" borderId="11" xfId="4" applyNumberFormat="1" applyFont="1" applyFill="1" applyBorder="1" applyAlignment="1">
      <alignment horizontal="left" vertical="center" wrapText="1"/>
    </xf>
    <xf numFmtId="2" fontId="30" fillId="27" borderId="11" xfId="44" applyNumberFormat="1" applyFont="1" applyFill="1" applyBorder="1" applyAlignment="1">
      <alignment horizontal="center" vertical="center" wrapText="1"/>
    </xf>
    <xf numFmtId="0" fontId="30" fillId="28" borderId="11" xfId="4" applyNumberFormat="1" applyFont="1" applyFill="1" applyBorder="1" applyAlignment="1">
      <alignment horizontal="center" vertical="center" wrapText="1"/>
    </xf>
    <xf numFmtId="0" fontId="30" fillId="28" borderId="11" xfId="4" applyNumberFormat="1" applyFont="1" applyFill="1" applyBorder="1" applyAlignment="1">
      <alignment horizontal="left" vertical="center" wrapText="1"/>
    </xf>
    <xf numFmtId="0" fontId="30" fillId="28" borderId="11" xfId="44" applyFont="1" applyFill="1" applyBorder="1" applyAlignment="1">
      <alignment horizontal="center" vertical="center" wrapText="1"/>
    </xf>
    <xf numFmtId="167" fontId="30" fillId="28" borderId="11" xfId="44" applyNumberFormat="1" applyFont="1" applyFill="1" applyBorder="1" applyAlignment="1">
      <alignment horizontal="center" vertical="center" wrapText="1"/>
    </xf>
    <xf numFmtId="1" fontId="30" fillId="28" borderId="11" xfId="4" applyNumberFormat="1" applyFont="1" applyFill="1" applyBorder="1" applyAlignment="1">
      <alignment horizontal="center" vertical="center" wrapText="1"/>
    </xf>
    <xf numFmtId="168" fontId="33" fillId="0" borderId="11" xfId="3" applyNumberFormat="1" applyFont="1" applyFill="1" applyBorder="1" applyAlignment="1">
      <alignment horizontal="left" vertical="center" wrapText="1"/>
    </xf>
    <xf numFmtId="2" fontId="33" fillId="0" borderId="11" xfId="44" applyNumberFormat="1" applyFont="1" applyFill="1" applyBorder="1" applyAlignment="1">
      <alignment horizontal="left" vertical="center" wrapText="1"/>
    </xf>
    <xf numFmtId="0" fontId="35" fillId="0" borderId="0" xfId="0" applyFont="1" applyAlignment="1">
      <alignment vertical="center"/>
    </xf>
    <xf numFmtId="0" fontId="35" fillId="0" borderId="0" xfId="0" applyFont="1"/>
    <xf numFmtId="0" fontId="36" fillId="0" borderId="0" xfId="0" applyFont="1" applyAlignment="1">
      <alignment vertical="center"/>
    </xf>
    <xf numFmtId="0" fontId="28" fillId="0" borderId="0" xfId="1" applyFont="1" applyFill="1" applyAlignment="1">
      <alignment horizontal="center" vertical="center" wrapText="1"/>
    </xf>
    <xf numFmtId="0" fontId="31" fillId="0" borderId="0" xfId="1" applyFont="1" applyFill="1" applyAlignment="1">
      <alignment horizontal="center" vertical="center" wrapText="1"/>
    </xf>
    <xf numFmtId="0" fontId="29" fillId="0" borderId="10" xfId="1" applyFont="1" applyFill="1" applyBorder="1" applyAlignment="1">
      <alignment horizontal="center" vertical="top" wrapText="1"/>
    </xf>
    <xf numFmtId="0" fontId="31" fillId="0" borderId="0" xfId="5" applyFont="1" applyAlignment="1">
      <alignment horizontal="center" vertical="center" wrapText="1"/>
    </xf>
    <xf numFmtId="0" fontId="29" fillId="0" borderId="0" xfId="5" applyFont="1" applyAlignment="1">
      <alignment horizontal="center" vertical="top" wrapText="1"/>
    </xf>
    <xf numFmtId="0" fontId="29" fillId="0" borderId="0" xfId="1" applyFont="1" applyFill="1" applyAlignment="1">
      <alignment horizontal="center" vertical="top" wrapText="1"/>
    </xf>
    <xf numFmtId="0" fontId="29" fillId="26" borderId="11" xfId="1" applyFont="1" applyFill="1" applyBorder="1" applyAlignment="1">
      <alignment horizontal="center" vertical="center" wrapText="1"/>
    </xf>
    <xf numFmtId="0" fontId="29" fillId="26" borderId="11" xfId="1" applyFont="1" applyFill="1" applyBorder="1" applyAlignment="1">
      <alignment horizontal="center" vertical="center"/>
    </xf>
    <xf numFmtId="0" fontId="29" fillId="0" borderId="11" xfId="1" applyFont="1" applyFill="1" applyBorder="1" applyAlignment="1">
      <alignment horizontal="center" vertical="center" wrapText="1"/>
    </xf>
    <xf numFmtId="0" fontId="29" fillId="0" borderId="11" xfId="1" applyFont="1" applyBorder="1" applyAlignment="1">
      <alignment horizontal="center" vertical="center" wrapText="1"/>
    </xf>
    <xf numFmtId="0" fontId="29" fillId="26" borderId="11" xfId="1" applyFont="1" applyFill="1" applyBorder="1" applyAlignment="1">
      <alignment horizontal="center" vertical="center" textRotation="90" wrapText="1"/>
    </xf>
    <xf numFmtId="0" fontId="38" fillId="0" borderId="11" xfId="232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center" wrapText="1"/>
    </xf>
  </cellXfs>
  <cellStyles count="233">
    <cellStyle name="20% - Акцент1 2" xfId="6"/>
    <cellStyle name="20% - Акцент2 2" xfId="7"/>
    <cellStyle name="20% - Акцент3 2" xfId="8"/>
    <cellStyle name="20% - Акцент4 2" xfId="9"/>
    <cellStyle name="20% - Акцент5 2" xfId="10"/>
    <cellStyle name="20% - Акцент6 2" xfId="11"/>
    <cellStyle name="40% - Акцент1 2" xfId="12"/>
    <cellStyle name="40% - Акцент2 2" xfId="13"/>
    <cellStyle name="40% - Акцент3 2" xfId="14"/>
    <cellStyle name="40% - Акцент4 2" xfId="15"/>
    <cellStyle name="40% - Акцент5 2" xfId="16"/>
    <cellStyle name="40% - Акцент6 2" xfId="17"/>
    <cellStyle name="60% - Акцент1 2" xfId="18"/>
    <cellStyle name="60% - Акцент2 2" xfId="19"/>
    <cellStyle name="60% - Акцент3 2" xfId="20"/>
    <cellStyle name="60% - Акцент4 2" xfId="21"/>
    <cellStyle name="60% - Акцент5 2" xfId="22"/>
    <cellStyle name="60% - Акцент6 2" xfId="23"/>
    <cellStyle name="Normal 2" xfId="24"/>
    <cellStyle name="Акцент1 2" xfId="25"/>
    <cellStyle name="Акцент2 2" xfId="26"/>
    <cellStyle name="Акцент3 2" xfId="27"/>
    <cellStyle name="Акцент4 2" xfId="28"/>
    <cellStyle name="Акцент5 2" xfId="29"/>
    <cellStyle name="Акцент6 2" xfId="30"/>
    <cellStyle name="Ввод  2" xfId="31"/>
    <cellStyle name="Вывод 2" xfId="32"/>
    <cellStyle name="Вычисление 2" xfId="33"/>
    <cellStyle name="Гиперссылка" xfId="232" builtinId="8"/>
    <cellStyle name="Заголовок 1 2" xfId="34"/>
    <cellStyle name="Заголовок 2 2" xfId="35"/>
    <cellStyle name="Заголовок 3 2" xfId="36"/>
    <cellStyle name="Заголовок 4 2" xfId="37"/>
    <cellStyle name="Итог 2" xfId="38"/>
    <cellStyle name="Контрольная ячейка 2" xfId="39"/>
    <cellStyle name="Название 2" xfId="40"/>
    <cellStyle name="Нейтральный 2" xfId="41"/>
    <cellStyle name="Обычный" xfId="0" builtinId="0"/>
    <cellStyle name="Обычный 12 2" xfId="42"/>
    <cellStyle name="Обычный 2" xfId="2"/>
    <cellStyle name="Обычный 2 2" xfId="4"/>
    <cellStyle name="Обычный 2 26 2" xfId="43"/>
    <cellStyle name="Обычный 3" xfId="44"/>
    <cellStyle name="Обычный 3 2" xfId="1"/>
    <cellStyle name="Обычный 3 2 2 2" xfId="45"/>
    <cellStyle name="Обычный 3 21" xfId="46"/>
    <cellStyle name="Обычный 4" xfId="47"/>
    <cellStyle name="Обычный 4 2" xfId="48"/>
    <cellStyle name="Обычный 5" xfId="49"/>
    <cellStyle name="Обычный 6" xfId="50"/>
    <cellStyle name="Обычный 6 2" xfId="51"/>
    <cellStyle name="Обычный 6 2 2" xfId="52"/>
    <cellStyle name="Обычный 6 2 2 2" xfId="53"/>
    <cellStyle name="Обычный 6 2 2 2 2" xfId="54"/>
    <cellStyle name="Обычный 6 2 2 2 2 2" xfId="55"/>
    <cellStyle name="Обычный 6 2 2 2 2 2 2" xfId="56"/>
    <cellStyle name="Обычный 6 2 2 2 2 2 3" xfId="57"/>
    <cellStyle name="Обычный 6 2 2 2 2 3" xfId="58"/>
    <cellStyle name="Обычный 6 2 2 2 2 4" xfId="59"/>
    <cellStyle name="Обычный 6 2 2 2 3" xfId="60"/>
    <cellStyle name="Обычный 6 2 2 2 3 2" xfId="61"/>
    <cellStyle name="Обычный 6 2 2 2 3 3" xfId="62"/>
    <cellStyle name="Обычный 6 2 2 2 4" xfId="63"/>
    <cellStyle name="Обычный 6 2 2 2 5" xfId="64"/>
    <cellStyle name="Обычный 6 2 2 3" xfId="65"/>
    <cellStyle name="Обычный 6 2 2 3 2" xfId="66"/>
    <cellStyle name="Обычный 6 2 2 3 2 2" xfId="67"/>
    <cellStyle name="Обычный 6 2 2 3 2 3" xfId="68"/>
    <cellStyle name="Обычный 6 2 2 3 3" xfId="69"/>
    <cellStyle name="Обычный 6 2 2 3 4" xfId="70"/>
    <cellStyle name="Обычный 6 2 2 4" xfId="71"/>
    <cellStyle name="Обычный 6 2 2 4 2" xfId="72"/>
    <cellStyle name="Обычный 6 2 2 4 2 2" xfId="73"/>
    <cellStyle name="Обычный 6 2 2 4 2 3" xfId="74"/>
    <cellStyle name="Обычный 6 2 2 4 3" xfId="75"/>
    <cellStyle name="Обычный 6 2 2 4 4" xfId="76"/>
    <cellStyle name="Обычный 6 2 2 5" xfId="77"/>
    <cellStyle name="Обычный 6 2 2 5 2" xfId="78"/>
    <cellStyle name="Обычный 6 2 2 5 3" xfId="79"/>
    <cellStyle name="Обычный 6 2 2 6" xfId="80"/>
    <cellStyle name="Обычный 6 2 2 7" xfId="81"/>
    <cellStyle name="Обычный 6 2 2 8" xfId="82"/>
    <cellStyle name="Обычный 6 2 3" xfId="83"/>
    <cellStyle name="Обычный 6 2 3 2" xfId="84"/>
    <cellStyle name="Обычный 6 2 3 2 2" xfId="85"/>
    <cellStyle name="Обычный 6 2 3 2 2 2" xfId="86"/>
    <cellStyle name="Обычный 6 2 3 2 2 2 2" xfId="87"/>
    <cellStyle name="Обычный 6 2 3 2 2 2 3" xfId="88"/>
    <cellStyle name="Обычный 6 2 3 2 2 3" xfId="89"/>
    <cellStyle name="Обычный 6 2 3 2 2 4" xfId="90"/>
    <cellStyle name="Обычный 6 2 3 2 3" xfId="91"/>
    <cellStyle name="Обычный 6 2 3 2 3 2" xfId="92"/>
    <cellStyle name="Обычный 6 2 3 2 3 3" xfId="93"/>
    <cellStyle name="Обычный 6 2 3 2 4" xfId="94"/>
    <cellStyle name="Обычный 6 2 3 2 5" xfId="95"/>
    <cellStyle name="Обычный 6 2 3 3" xfId="96"/>
    <cellStyle name="Обычный 6 2 3 3 2" xfId="97"/>
    <cellStyle name="Обычный 6 2 3 3 2 2" xfId="98"/>
    <cellStyle name="Обычный 6 2 3 3 2 3" xfId="99"/>
    <cellStyle name="Обычный 6 2 3 3 3" xfId="100"/>
    <cellStyle name="Обычный 6 2 3 3 4" xfId="101"/>
    <cellStyle name="Обычный 6 2 3 4" xfId="102"/>
    <cellStyle name="Обычный 6 2 3 4 2" xfId="103"/>
    <cellStyle name="Обычный 6 2 3 4 2 2" xfId="104"/>
    <cellStyle name="Обычный 6 2 3 4 2 3" xfId="105"/>
    <cellStyle name="Обычный 6 2 3 4 3" xfId="106"/>
    <cellStyle name="Обычный 6 2 3 4 4" xfId="107"/>
    <cellStyle name="Обычный 6 2 3 5" xfId="108"/>
    <cellStyle name="Обычный 6 2 3 5 2" xfId="109"/>
    <cellStyle name="Обычный 6 2 3 5 3" xfId="110"/>
    <cellStyle name="Обычный 6 2 3 6" xfId="111"/>
    <cellStyle name="Обычный 6 2 3 7" xfId="112"/>
    <cellStyle name="Обычный 6 2 3 8" xfId="113"/>
    <cellStyle name="Обычный 6 2 3 9" xfId="114"/>
    <cellStyle name="Обычный 6 2 4" xfId="115"/>
    <cellStyle name="Обычный 6 2 4 2" xfId="116"/>
    <cellStyle name="Обычный 6 2 4 2 2" xfId="117"/>
    <cellStyle name="Обычный 6 2 4 2 3" xfId="118"/>
    <cellStyle name="Обычный 6 2 4 3" xfId="119"/>
    <cellStyle name="Обычный 6 2 4 4" xfId="120"/>
    <cellStyle name="Обычный 6 2 5" xfId="121"/>
    <cellStyle name="Обычный 6 2 5 2" xfId="122"/>
    <cellStyle name="Обычный 6 2 5 2 2" xfId="123"/>
    <cellStyle name="Обычный 6 2 5 2 3" xfId="124"/>
    <cellStyle name="Обычный 6 2 5 3" xfId="125"/>
    <cellStyle name="Обычный 6 2 5 4" xfId="126"/>
    <cellStyle name="Обычный 6 2 6" xfId="127"/>
    <cellStyle name="Обычный 6 2 6 2" xfId="128"/>
    <cellStyle name="Обычный 6 2 6 3" xfId="129"/>
    <cellStyle name="Обычный 6 2 7" xfId="130"/>
    <cellStyle name="Обычный 6 2 8" xfId="131"/>
    <cellStyle name="Обычный 6 2 9" xfId="132"/>
    <cellStyle name="Обычный 6 3" xfId="133"/>
    <cellStyle name="Обычный 6 3 2" xfId="134"/>
    <cellStyle name="Обычный 6 3 2 2" xfId="135"/>
    <cellStyle name="Обычный 6 3 2 3" xfId="136"/>
    <cellStyle name="Обычный 6 3 3" xfId="137"/>
    <cellStyle name="Обычный 6 3 4" xfId="138"/>
    <cellStyle name="Обычный 6 4" xfId="139"/>
    <cellStyle name="Обычный 6 4 2" xfId="140"/>
    <cellStyle name="Обычный 6 4 2 2" xfId="141"/>
    <cellStyle name="Обычный 6 4 2 3" xfId="142"/>
    <cellStyle name="Обычный 6 4 3" xfId="143"/>
    <cellStyle name="Обычный 6 4 4" xfId="144"/>
    <cellStyle name="Обычный 6 5" xfId="145"/>
    <cellStyle name="Обычный 6 5 2" xfId="146"/>
    <cellStyle name="Обычный 6 5 3" xfId="147"/>
    <cellStyle name="Обычный 6 6" xfId="148"/>
    <cellStyle name="Обычный 6 7" xfId="149"/>
    <cellStyle name="Обычный 6 8" xfId="150"/>
    <cellStyle name="Обычный 7" xfId="5"/>
    <cellStyle name="Обычный 7 2" xfId="151"/>
    <cellStyle name="Обычный 7 2 2" xfId="152"/>
    <cellStyle name="Обычный 7 2 2 2" xfId="153"/>
    <cellStyle name="Обычный 7 2 2 2 2" xfId="154"/>
    <cellStyle name="Обычный 7 2 2 2 3" xfId="155"/>
    <cellStyle name="Обычный 7 2 2 3" xfId="156"/>
    <cellStyle name="Обычный 7 2 2 4" xfId="157"/>
    <cellStyle name="Обычный 7 2 3" xfId="158"/>
    <cellStyle name="Обычный 7 2 3 2" xfId="159"/>
    <cellStyle name="Обычный 7 2 3 2 2" xfId="160"/>
    <cellStyle name="Обычный 7 2 3 2 3" xfId="161"/>
    <cellStyle name="Обычный 7 2 3 3" xfId="162"/>
    <cellStyle name="Обычный 7 2 3 4" xfId="163"/>
    <cellStyle name="Обычный 7 2 4" xfId="164"/>
    <cellStyle name="Обычный 7 2 4 2" xfId="165"/>
    <cellStyle name="Обычный 7 2 4 3" xfId="166"/>
    <cellStyle name="Обычный 7 2 5" xfId="167"/>
    <cellStyle name="Обычный 7 2 6" xfId="168"/>
    <cellStyle name="Обычный 7 2 7" xfId="169"/>
    <cellStyle name="Обычный 8" xfId="170"/>
    <cellStyle name="Обычный 9" xfId="171"/>
    <cellStyle name="Обычный 9 2" xfId="172"/>
    <cellStyle name="Обычный 9 2 2" xfId="173"/>
    <cellStyle name="Обычный 9 2 2 2" xfId="174"/>
    <cellStyle name="Обычный 9 2 2 3" xfId="175"/>
    <cellStyle name="Обычный 9 2 2 4" xfId="176"/>
    <cellStyle name="Обычный 9 2 3" xfId="177"/>
    <cellStyle name="Обычный 9 2 4" xfId="178"/>
    <cellStyle name="Обычный 9 3" xfId="179"/>
    <cellStyle name="Обычный 9 3 2" xfId="180"/>
    <cellStyle name="Обычный 9 3 3" xfId="181"/>
    <cellStyle name="Обычный 9 3 4" xfId="182"/>
    <cellStyle name="Обычный 9 4" xfId="183"/>
    <cellStyle name="Обычный 9 5" xfId="184"/>
    <cellStyle name="Плохой 2" xfId="185"/>
    <cellStyle name="Пояснение 2" xfId="186"/>
    <cellStyle name="Примечание 2" xfId="187"/>
    <cellStyle name="Процентный 2" xfId="188"/>
    <cellStyle name="Процентный 3" xfId="189"/>
    <cellStyle name="Связанная ячейка 2" xfId="190"/>
    <cellStyle name="Стиль 1" xfId="191"/>
    <cellStyle name="Текст предупреждения 2" xfId="192"/>
    <cellStyle name="Финансовый 2" xfId="3"/>
    <cellStyle name="Финансовый 2 2" xfId="193"/>
    <cellStyle name="Финансовый 2 2 2" xfId="194"/>
    <cellStyle name="Финансовый 2 2 2 2" xfId="195"/>
    <cellStyle name="Финансовый 2 2 2 2 2" xfId="196"/>
    <cellStyle name="Финансовый 2 2 2 3" xfId="197"/>
    <cellStyle name="Финансовый 2 2 3" xfId="198"/>
    <cellStyle name="Финансовый 2 2 4" xfId="199"/>
    <cellStyle name="Финансовый 2 3" xfId="200"/>
    <cellStyle name="Финансовый 2 3 2" xfId="201"/>
    <cellStyle name="Финансовый 2 3 2 2" xfId="202"/>
    <cellStyle name="Финансовый 2 3 2 3" xfId="203"/>
    <cellStyle name="Финансовый 2 3 3" xfId="204"/>
    <cellStyle name="Финансовый 2 3 4" xfId="205"/>
    <cellStyle name="Финансовый 2 4" xfId="206"/>
    <cellStyle name="Финансовый 2 4 2" xfId="207"/>
    <cellStyle name="Финансовый 2 4 3" xfId="208"/>
    <cellStyle name="Финансовый 2 5" xfId="209"/>
    <cellStyle name="Финансовый 2 6" xfId="210"/>
    <cellStyle name="Финансовый 2 7" xfId="211"/>
    <cellStyle name="Финансовый 3" xfId="212"/>
    <cellStyle name="Финансовый 3 2" xfId="213"/>
    <cellStyle name="Финансовый 3 2 2" xfId="214"/>
    <cellStyle name="Финансовый 3 2 2 2" xfId="215"/>
    <cellStyle name="Финансовый 3 2 2 3" xfId="216"/>
    <cellStyle name="Финансовый 3 2 3" xfId="217"/>
    <cellStyle name="Финансовый 3 2 4" xfId="218"/>
    <cellStyle name="Финансовый 3 3" xfId="219"/>
    <cellStyle name="Финансовый 3 3 2" xfId="220"/>
    <cellStyle name="Финансовый 3 3 2 2" xfId="221"/>
    <cellStyle name="Финансовый 3 3 2 3" xfId="222"/>
    <cellStyle name="Финансовый 3 3 3" xfId="223"/>
    <cellStyle name="Финансовый 3 3 4" xfId="224"/>
    <cellStyle name="Финансовый 3 4" xfId="225"/>
    <cellStyle name="Финансовый 3 4 2" xfId="226"/>
    <cellStyle name="Финансовый 3 4 3" xfId="227"/>
    <cellStyle name="Финансовый 3 5" xfId="228"/>
    <cellStyle name="Финансовый 3 6" xfId="229"/>
    <cellStyle name="Финансовый 3 7" xfId="230"/>
    <cellStyle name="Хороший 2" xfId="23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R58"/>
  <sheetViews>
    <sheetView showGridLines="0" tabSelected="1" zoomScaleNormal="100" zoomScaleSheetLayoutView="55" workbookViewId="0"/>
  </sheetViews>
  <sheetFormatPr defaultColWidth="0" defaultRowHeight="15.75" zeroHeight="1"/>
  <cols>
    <col min="1" max="1" width="9" style="2" customWidth="1"/>
    <col min="2" max="2" width="73.7109375" style="2" customWidth="1"/>
    <col min="3" max="3" width="18.28515625" style="2" customWidth="1"/>
    <col min="4" max="5" width="6.7109375" style="2" customWidth="1"/>
    <col min="6" max="7" width="8.7109375" style="2" customWidth="1"/>
    <col min="8" max="9" width="11.7109375" style="2" customWidth="1"/>
    <col min="10" max="10" width="16.7109375" style="2" customWidth="1"/>
    <col min="11" max="11" width="8.7109375" style="2" customWidth="1"/>
    <col min="12" max="34" width="8.7109375" style="1" customWidth="1"/>
    <col min="35" max="36" width="16.7109375" style="1" customWidth="1"/>
    <col min="37" max="37" width="80.7109375" style="1" customWidth="1"/>
    <col min="38" max="38" width="8.28515625" style="1" customWidth="1"/>
    <col min="39" max="39" width="11.28515625" style="1" hidden="1" customWidth="1"/>
    <col min="40" max="40" width="8.140625" style="1" hidden="1" customWidth="1"/>
    <col min="41" max="41" width="6.85546875" style="2" hidden="1" customWidth="1"/>
    <col min="42" max="42" width="9.5703125" style="2" hidden="1" customWidth="1"/>
    <col min="43" max="43" width="6.42578125" style="2" hidden="1" customWidth="1"/>
    <col min="44" max="44" width="8.42578125" style="2" hidden="1" customWidth="1"/>
    <col min="45" max="45" width="11.42578125" style="2" hidden="1" customWidth="1"/>
    <col min="46" max="46" width="9" style="2" hidden="1" customWidth="1"/>
    <col min="47" max="47" width="7.7109375" style="2" hidden="1" customWidth="1"/>
    <col min="48" max="48" width="10.28515625" style="2" hidden="1" customWidth="1"/>
    <col min="49" max="49" width="7" style="2" hidden="1" customWidth="1"/>
    <col min="50" max="50" width="7.7109375" style="2" hidden="1" customWidth="1"/>
    <col min="51" max="51" width="10.7109375" style="2" hidden="1" customWidth="1"/>
    <col min="52" max="52" width="8.42578125" style="2" hidden="1" customWidth="1"/>
    <col min="53" max="59" width="8.28515625" style="2" hidden="1" customWidth="1"/>
    <col min="60" max="60" width="9.85546875" style="2" hidden="1" customWidth="1"/>
    <col min="61" max="61" width="7" style="2" hidden="1" customWidth="1"/>
    <col min="62" max="62" width="7.85546875" style="2" hidden="1" customWidth="1"/>
    <col min="63" max="63" width="11" style="2" hidden="1" customWidth="1"/>
    <col min="64" max="64" width="7.7109375" style="2" hidden="1" customWidth="1"/>
    <col min="65" max="65" width="8.85546875" style="2" hidden="1" customWidth="1"/>
    <col min="66" max="70" width="0" style="2" hidden="1" customWidth="1"/>
    <col min="71" max="16384" width="9.140625" style="2" hidden="1"/>
  </cols>
  <sheetData>
    <row r="1" spans="1:70" ht="18.75">
      <c r="A1" s="1"/>
      <c r="B1" s="1"/>
      <c r="C1" s="1"/>
      <c r="D1" s="1"/>
      <c r="E1" s="1"/>
      <c r="F1" s="1"/>
      <c r="G1" s="1"/>
      <c r="H1" s="1"/>
      <c r="V1" s="2"/>
      <c r="AB1" s="3" t="s">
        <v>97</v>
      </c>
      <c r="AO1" s="1"/>
      <c r="AP1" s="1"/>
      <c r="AQ1" s="1"/>
      <c r="AR1" s="1"/>
      <c r="AS1" s="1"/>
    </row>
    <row r="2" spans="1:70" ht="18.75">
      <c r="A2" s="1"/>
      <c r="B2" s="1"/>
      <c r="C2" s="1"/>
      <c r="D2" s="1"/>
      <c r="E2" s="1"/>
      <c r="F2" s="1"/>
      <c r="G2" s="1"/>
      <c r="H2" s="1"/>
      <c r="V2" s="2"/>
      <c r="AB2" s="4" t="s">
        <v>96</v>
      </c>
      <c r="AO2" s="1"/>
      <c r="AP2" s="1"/>
      <c r="AQ2" s="1"/>
      <c r="AR2" s="1"/>
      <c r="AS2" s="1"/>
    </row>
    <row r="3" spans="1:70" ht="18.75">
      <c r="A3" s="1"/>
      <c r="B3" s="1"/>
      <c r="C3" s="1"/>
      <c r="D3" s="1"/>
      <c r="E3" s="1"/>
      <c r="F3" s="1"/>
      <c r="G3" s="1"/>
      <c r="H3" s="1"/>
      <c r="V3" s="2"/>
      <c r="W3" s="2"/>
      <c r="AB3" s="4" t="s">
        <v>95</v>
      </c>
      <c r="AJ3" s="2"/>
      <c r="AO3" s="1"/>
      <c r="AP3" s="1"/>
      <c r="AQ3" s="1"/>
      <c r="AR3" s="1"/>
      <c r="AS3" s="1"/>
    </row>
    <row r="4" spans="1:70" ht="18.75">
      <c r="A4" s="1"/>
      <c r="B4" s="1"/>
      <c r="C4" s="1"/>
      <c r="D4" s="1"/>
      <c r="E4" s="1"/>
      <c r="F4" s="1"/>
      <c r="G4" s="1"/>
      <c r="H4" s="1"/>
      <c r="V4" s="2"/>
      <c r="W4" s="2"/>
      <c r="AB4" s="4" t="s">
        <v>102</v>
      </c>
      <c r="AJ4" s="2"/>
      <c r="AO4" s="1"/>
      <c r="AP4" s="1"/>
      <c r="AQ4" s="1"/>
      <c r="AR4" s="1"/>
      <c r="AS4" s="1"/>
    </row>
    <row r="5" spans="1:70">
      <c r="A5" s="1"/>
      <c r="B5" s="1"/>
      <c r="C5" s="1"/>
      <c r="D5" s="1"/>
      <c r="E5" s="1"/>
      <c r="F5" s="1"/>
      <c r="G5" s="1"/>
      <c r="V5" s="2"/>
      <c r="W5" s="2"/>
      <c r="X5" s="2"/>
      <c r="AB5" s="1" t="s">
        <v>94</v>
      </c>
      <c r="AJ5" s="2"/>
      <c r="AO5" s="1"/>
      <c r="AP5" s="1"/>
      <c r="AQ5" s="1"/>
      <c r="AR5" s="1"/>
      <c r="AS5" s="1"/>
    </row>
    <row r="6" spans="1:70" ht="18.75" customHeight="1">
      <c r="A6" s="70" t="s">
        <v>93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</row>
    <row r="7" spans="1:70" s="9" customFormat="1" ht="12.75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</row>
    <row r="8" spans="1:70" ht="18.75" customHeight="1">
      <c r="A8" s="73" t="s">
        <v>92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</row>
    <row r="9" spans="1:70" ht="18.75" customHeight="1">
      <c r="A9" s="74" t="s">
        <v>91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</row>
    <row r="10" spans="1:70" s="9" customFormat="1" ht="12.75" customHeight="1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</row>
    <row r="11" spans="1:70" ht="18.75" customHeight="1">
      <c r="A11" s="70" t="s">
        <v>101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</row>
    <row r="12" spans="1:70" ht="12.75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</row>
    <row r="13" spans="1:70" ht="18.75">
      <c r="A13" s="71"/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</row>
    <row r="14" spans="1:70" ht="18.75" customHeight="1">
      <c r="A14" s="72" t="s">
        <v>90</v>
      </c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5"/>
      <c r="AD14" s="75"/>
      <c r="AE14" s="75"/>
      <c r="AF14" s="75"/>
      <c r="AG14" s="75"/>
      <c r="AH14" s="75"/>
      <c r="AI14" s="75"/>
      <c r="AJ14" s="75"/>
      <c r="AK14" s="75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</row>
    <row r="15" spans="1:70" ht="12.75" customHeight="1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</row>
    <row r="16" spans="1:70" s="9" customFormat="1" ht="50.1" customHeight="1">
      <c r="A16" s="78" t="s">
        <v>89</v>
      </c>
      <c r="B16" s="76" t="s">
        <v>88</v>
      </c>
      <c r="C16" s="76" t="s">
        <v>98</v>
      </c>
      <c r="D16" s="80" t="s">
        <v>87</v>
      </c>
      <c r="E16" s="80" t="s">
        <v>86</v>
      </c>
      <c r="F16" s="76" t="s">
        <v>85</v>
      </c>
      <c r="G16" s="76"/>
      <c r="H16" s="78" t="s">
        <v>99</v>
      </c>
      <c r="I16" s="78"/>
      <c r="J16" s="79" t="s">
        <v>104</v>
      </c>
      <c r="K16" s="78" t="s">
        <v>84</v>
      </c>
      <c r="L16" s="78"/>
      <c r="M16" s="78"/>
      <c r="N16" s="78"/>
      <c r="O16" s="78"/>
      <c r="P16" s="78"/>
      <c r="Q16" s="78"/>
      <c r="R16" s="78"/>
      <c r="S16" s="78"/>
      <c r="T16" s="78"/>
      <c r="U16" s="78" t="s">
        <v>83</v>
      </c>
      <c r="V16" s="78"/>
      <c r="W16" s="78"/>
      <c r="X16" s="78"/>
      <c r="Y16" s="78"/>
      <c r="Z16" s="78"/>
      <c r="AA16" s="78" t="s">
        <v>107</v>
      </c>
      <c r="AB16" s="78"/>
      <c r="AC16" s="81" t="s">
        <v>113</v>
      </c>
      <c r="AD16" s="81"/>
      <c r="AE16" s="81"/>
      <c r="AF16" s="81"/>
      <c r="AG16" s="81"/>
      <c r="AH16" s="81"/>
      <c r="AI16" s="81"/>
      <c r="AJ16" s="81"/>
      <c r="AK16" s="76" t="s">
        <v>82</v>
      </c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</row>
    <row r="17" spans="1:65" s="9" customFormat="1" ht="50.1" customHeight="1">
      <c r="A17" s="78"/>
      <c r="B17" s="76"/>
      <c r="C17" s="76"/>
      <c r="D17" s="80"/>
      <c r="E17" s="80"/>
      <c r="F17" s="76"/>
      <c r="G17" s="76"/>
      <c r="H17" s="78"/>
      <c r="I17" s="78"/>
      <c r="J17" s="79"/>
      <c r="K17" s="76" t="s">
        <v>77</v>
      </c>
      <c r="L17" s="76"/>
      <c r="M17" s="76"/>
      <c r="N17" s="76"/>
      <c r="O17" s="76"/>
      <c r="P17" s="78" t="s">
        <v>81</v>
      </c>
      <c r="Q17" s="78"/>
      <c r="R17" s="78"/>
      <c r="S17" s="78"/>
      <c r="T17" s="78"/>
      <c r="U17" s="78" t="s">
        <v>105</v>
      </c>
      <c r="V17" s="78"/>
      <c r="W17" s="78" t="s">
        <v>106</v>
      </c>
      <c r="X17" s="78"/>
      <c r="Y17" s="78" t="s">
        <v>80</v>
      </c>
      <c r="Z17" s="78"/>
      <c r="AA17" s="78"/>
      <c r="AB17" s="78"/>
      <c r="AC17" s="77" t="s">
        <v>110</v>
      </c>
      <c r="AD17" s="77"/>
      <c r="AE17" s="77" t="s">
        <v>111</v>
      </c>
      <c r="AF17" s="77"/>
      <c r="AG17" s="77" t="s">
        <v>112</v>
      </c>
      <c r="AH17" s="77"/>
      <c r="AI17" s="76" t="s">
        <v>79</v>
      </c>
      <c r="AJ17" s="79" t="s">
        <v>78</v>
      </c>
      <c r="AK17" s="76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</row>
    <row r="18" spans="1:65" s="9" customFormat="1" ht="140.1" customHeight="1">
      <c r="A18" s="78"/>
      <c r="B18" s="76"/>
      <c r="C18" s="76"/>
      <c r="D18" s="80"/>
      <c r="E18" s="80"/>
      <c r="F18" s="51" t="s">
        <v>77</v>
      </c>
      <c r="G18" s="47" t="s">
        <v>67</v>
      </c>
      <c r="H18" s="48" t="s">
        <v>76</v>
      </c>
      <c r="I18" s="48" t="s">
        <v>67</v>
      </c>
      <c r="J18" s="79"/>
      <c r="K18" s="51" t="s">
        <v>75</v>
      </c>
      <c r="L18" s="47" t="s">
        <v>74</v>
      </c>
      <c r="M18" s="51" t="s">
        <v>73</v>
      </c>
      <c r="N18" s="51" t="s">
        <v>72</v>
      </c>
      <c r="O18" s="51" t="s">
        <v>71</v>
      </c>
      <c r="P18" s="47" t="s">
        <v>75</v>
      </c>
      <c r="Q18" s="47" t="s">
        <v>74</v>
      </c>
      <c r="R18" s="47" t="s">
        <v>73</v>
      </c>
      <c r="S18" s="47" t="s">
        <v>72</v>
      </c>
      <c r="T18" s="47" t="s">
        <v>71</v>
      </c>
      <c r="U18" s="47" t="s">
        <v>70</v>
      </c>
      <c r="V18" s="47" t="s">
        <v>69</v>
      </c>
      <c r="W18" s="47" t="s">
        <v>70</v>
      </c>
      <c r="X18" s="47" t="s">
        <v>69</v>
      </c>
      <c r="Y18" s="47" t="s">
        <v>70</v>
      </c>
      <c r="Z18" s="47" t="s">
        <v>69</v>
      </c>
      <c r="AA18" s="47" t="s">
        <v>68</v>
      </c>
      <c r="AB18" s="47" t="s">
        <v>100</v>
      </c>
      <c r="AC18" s="51" t="s">
        <v>77</v>
      </c>
      <c r="AD18" s="47" t="s">
        <v>114</v>
      </c>
      <c r="AE18" s="51" t="s">
        <v>77</v>
      </c>
      <c r="AF18" s="47" t="s">
        <v>114</v>
      </c>
      <c r="AG18" s="51" t="s">
        <v>77</v>
      </c>
      <c r="AH18" s="47" t="s">
        <v>114</v>
      </c>
      <c r="AI18" s="76"/>
      <c r="AJ18" s="79"/>
      <c r="AK18" s="76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</row>
    <row r="19" spans="1:65" s="9" customFormat="1" ht="12.75" customHeight="1">
      <c r="A19" s="49">
        <v>1</v>
      </c>
      <c r="B19" s="49">
        <v>2</v>
      </c>
      <c r="C19" s="49">
        <v>3</v>
      </c>
      <c r="D19" s="49">
        <v>4</v>
      </c>
      <c r="E19" s="49">
        <v>5</v>
      </c>
      <c r="F19" s="49">
        <v>6</v>
      </c>
      <c r="G19" s="49">
        <v>7</v>
      </c>
      <c r="H19" s="49">
        <v>8</v>
      </c>
      <c r="I19" s="49">
        <v>9</v>
      </c>
      <c r="J19" s="49">
        <v>10</v>
      </c>
      <c r="K19" s="49">
        <v>11</v>
      </c>
      <c r="L19" s="49">
        <v>12</v>
      </c>
      <c r="M19" s="49">
        <v>13</v>
      </c>
      <c r="N19" s="49">
        <v>14</v>
      </c>
      <c r="O19" s="49">
        <v>15</v>
      </c>
      <c r="P19" s="49">
        <v>16</v>
      </c>
      <c r="Q19" s="49">
        <v>17</v>
      </c>
      <c r="R19" s="49">
        <v>18</v>
      </c>
      <c r="S19" s="49">
        <v>19</v>
      </c>
      <c r="T19" s="49">
        <v>20</v>
      </c>
      <c r="U19" s="49">
        <v>21</v>
      </c>
      <c r="V19" s="49">
        <v>22</v>
      </c>
      <c r="W19" s="49">
        <v>23</v>
      </c>
      <c r="X19" s="49">
        <v>24</v>
      </c>
      <c r="Y19" s="49">
        <v>25</v>
      </c>
      <c r="Z19" s="49">
        <v>26</v>
      </c>
      <c r="AA19" s="49">
        <v>27</v>
      </c>
      <c r="AB19" s="49">
        <v>28</v>
      </c>
      <c r="AC19" s="50" t="s">
        <v>66</v>
      </c>
      <c r="AD19" s="50" t="s">
        <v>65</v>
      </c>
      <c r="AE19" s="50" t="s">
        <v>64</v>
      </c>
      <c r="AF19" s="50" t="s">
        <v>63</v>
      </c>
      <c r="AG19" s="50" t="s">
        <v>108</v>
      </c>
      <c r="AH19" s="50" t="s">
        <v>109</v>
      </c>
      <c r="AI19" s="49">
        <v>30</v>
      </c>
      <c r="AJ19" s="49">
        <v>31</v>
      </c>
      <c r="AK19" s="49">
        <v>32</v>
      </c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</row>
    <row r="20" spans="1:65" s="9" customFormat="1" ht="15" customHeight="1">
      <c r="A20" s="60" t="s">
        <v>62</v>
      </c>
      <c r="B20" s="61" t="s">
        <v>61</v>
      </c>
      <c r="C20" s="62" t="s">
        <v>5</v>
      </c>
      <c r="D20" s="63">
        <v>0</v>
      </c>
      <c r="E20" s="63" t="s">
        <v>3</v>
      </c>
      <c r="F20" s="63" t="s">
        <v>3</v>
      </c>
      <c r="G20" s="63" t="s">
        <v>3</v>
      </c>
      <c r="H20" s="63">
        <f>H21+H22+H23+H24+H25</f>
        <v>0</v>
      </c>
      <c r="I20" s="63">
        <f t="shared" ref="I20:AJ20" si="0">I21+I22+I23+I24+I25</f>
        <v>0</v>
      </c>
      <c r="J20" s="63">
        <f t="shared" si="0"/>
        <v>0</v>
      </c>
      <c r="K20" s="63">
        <f t="shared" si="0"/>
        <v>662.51212552000004</v>
      </c>
      <c r="L20" s="63">
        <f t="shared" si="0"/>
        <v>0</v>
      </c>
      <c r="M20" s="63">
        <f t="shared" si="0"/>
        <v>560.94736344</v>
      </c>
      <c r="N20" s="63">
        <f t="shared" si="0"/>
        <v>79.454924399999996</v>
      </c>
      <c r="O20" s="63">
        <f t="shared" si="0"/>
        <v>22.109837680000002</v>
      </c>
      <c r="P20" s="63">
        <f t="shared" si="0"/>
        <v>0</v>
      </c>
      <c r="Q20" s="63">
        <f t="shared" si="0"/>
        <v>0</v>
      </c>
      <c r="R20" s="63">
        <f t="shared" si="0"/>
        <v>0</v>
      </c>
      <c r="S20" s="63">
        <f t="shared" si="0"/>
        <v>0</v>
      </c>
      <c r="T20" s="63">
        <f t="shared" si="0"/>
        <v>0</v>
      </c>
      <c r="U20" s="63">
        <f t="shared" si="0"/>
        <v>0</v>
      </c>
      <c r="V20" s="63">
        <f t="shared" si="0"/>
        <v>0</v>
      </c>
      <c r="W20" s="63">
        <f t="shared" si="0"/>
        <v>0</v>
      </c>
      <c r="X20" s="63">
        <f t="shared" si="0"/>
        <v>0</v>
      </c>
      <c r="Y20" s="63">
        <f t="shared" si="0"/>
        <v>0</v>
      </c>
      <c r="Z20" s="63">
        <f t="shared" si="0"/>
        <v>0</v>
      </c>
      <c r="AA20" s="63">
        <f t="shared" si="0"/>
        <v>0</v>
      </c>
      <c r="AB20" s="63">
        <f t="shared" si="0"/>
        <v>0</v>
      </c>
      <c r="AC20" s="63">
        <f t="shared" si="0"/>
        <v>334.13037774000003</v>
      </c>
      <c r="AD20" s="63">
        <f t="shared" si="0"/>
        <v>0</v>
      </c>
      <c r="AE20" s="63">
        <f t="shared" si="0"/>
        <v>138.49829844999999</v>
      </c>
      <c r="AF20" s="63">
        <f t="shared" si="0"/>
        <v>0</v>
      </c>
      <c r="AG20" s="63">
        <f t="shared" ref="AG20" si="1">AG21+AG22+AG23+AG24+AG25</f>
        <v>189.88344933999997</v>
      </c>
      <c r="AH20" s="63">
        <f t="shared" ref="AH20" si="2">AH21+AH22+AH23+AH24+AH25</f>
        <v>0</v>
      </c>
      <c r="AI20" s="63">
        <f t="shared" si="0"/>
        <v>662.51212553000005</v>
      </c>
      <c r="AJ20" s="63">
        <f t="shared" si="0"/>
        <v>0</v>
      </c>
      <c r="AK20" s="62" t="s">
        <v>3</v>
      </c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</row>
    <row r="21" spans="1:65" s="9" customFormat="1" ht="15" customHeight="1">
      <c r="A21" s="52" t="s">
        <v>60</v>
      </c>
      <c r="B21" s="54" t="s">
        <v>59</v>
      </c>
      <c r="C21" s="55" t="s">
        <v>5</v>
      </c>
      <c r="D21" s="56" t="s">
        <v>3</v>
      </c>
      <c r="E21" s="56" t="s">
        <v>3</v>
      </c>
      <c r="F21" s="56" t="s">
        <v>3</v>
      </c>
      <c r="G21" s="56" t="s">
        <v>3</v>
      </c>
      <c r="H21" s="56">
        <f>H27</f>
        <v>0</v>
      </c>
      <c r="I21" s="56">
        <f t="shared" ref="I21:AJ21" si="3">I27</f>
        <v>0</v>
      </c>
      <c r="J21" s="56">
        <f t="shared" si="3"/>
        <v>0</v>
      </c>
      <c r="K21" s="56">
        <f t="shared" si="3"/>
        <v>0</v>
      </c>
      <c r="L21" s="56">
        <f t="shared" si="3"/>
        <v>0</v>
      </c>
      <c r="M21" s="56">
        <f t="shared" si="3"/>
        <v>0</v>
      </c>
      <c r="N21" s="56">
        <f t="shared" si="3"/>
        <v>0</v>
      </c>
      <c r="O21" s="56">
        <f t="shared" si="3"/>
        <v>0</v>
      </c>
      <c r="P21" s="56">
        <f t="shared" si="3"/>
        <v>0</v>
      </c>
      <c r="Q21" s="56">
        <f t="shared" si="3"/>
        <v>0</v>
      </c>
      <c r="R21" s="56">
        <f t="shared" si="3"/>
        <v>0</v>
      </c>
      <c r="S21" s="56">
        <f t="shared" si="3"/>
        <v>0</v>
      </c>
      <c r="T21" s="56">
        <f t="shared" si="3"/>
        <v>0</v>
      </c>
      <c r="U21" s="56">
        <f t="shared" si="3"/>
        <v>0</v>
      </c>
      <c r="V21" s="56">
        <f t="shared" si="3"/>
        <v>0</v>
      </c>
      <c r="W21" s="56">
        <f t="shared" si="3"/>
        <v>0</v>
      </c>
      <c r="X21" s="56">
        <f t="shared" si="3"/>
        <v>0</v>
      </c>
      <c r="Y21" s="56">
        <f t="shared" si="3"/>
        <v>0</v>
      </c>
      <c r="Z21" s="56">
        <f t="shared" si="3"/>
        <v>0</v>
      </c>
      <c r="AA21" s="56">
        <f t="shared" si="3"/>
        <v>0</v>
      </c>
      <c r="AB21" s="56">
        <f t="shared" si="3"/>
        <v>0</v>
      </c>
      <c r="AC21" s="56">
        <f t="shared" si="3"/>
        <v>0</v>
      </c>
      <c r="AD21" s="56">
        <f t="shared" si="3"/>
        <v>0</v>
      </c>
      <c r="AE21" s="56">
        <f t="shared" si="3"/>
        <v>0</v>
      </c>
      <c r="AF21" s="56">
        <f t="shared" si="3"/>
        <v>0</v>
      </c>
      <c r="AG21" s="56">
        <f t="shared" ref="AG21:AH21" si="4">AG27</f>
        <v>0</v>
      </c>
      <c r="AH21" s="56">
        <f t="shared" si="4"/>
        <v>0</v>
      </c>
      <c r="AI21" s="56">
        <f t="shared" si="3"/>
        <v>0</v>
      </c>
      <c r="AJ21" s="56">
        <f t="shared" si="3"/>
        <v>0</v>
      </c>
      <c r="AK21" s="55" t="s">
        <v>3</v>
      </c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</row>
    <row r="22" spans="1:65" s="9" customFormat="1" ht="15" customHeight="1">
      <c r="A22" s="52" t="s">
        <v>58</v>
      </c>
      <c r="B22" s="54" t="s">
        <v>57</v>
      </c>
      <c r="C22" s="55" t="s">
        <v>5</v>
      </c>
      <c r="D22" s="56" t="s">
        <v>3</v>
      </c>
      <c r="E22" s="56" t="s">
        <v>3</v>
      </c>
      <c r="F22" s="56" t="s">
        <v>3</v>
      </c>
      <c r="G22" s="56" t="s">
        <v>3</v>
      </c>
      <c r="H22" s="56">
        <f>H33</f>
        <v>0</v>
      </c>
      <c r="I22" s="56">
        <f t="shared" ref="I22:AJ22" si="5">I33</f>
        <v>0</v>
      </c>
      <c r="J22" s="56">
        <f t="shared" si="5"/>
        <v>0</v>
      </c>
      <c r="K22" s="56">
        <f t="shared" si="5"/>
        <v>79.454924399999996</v>
      </c>
      <c r="L22" s="56">
        <f t="shared" si="5"/>
        <v>0</v>
      </c>
      <c r="M22" s="56">
        <f t="shared" si="5"/>
        <v>0</v>
      </c>
      <c r="N22" s="56">
        <f t="shared" si="5"/>
        <v>79.454924399999996</v>
      </c>
      <c r="O22" s="56">
        <f t="shared" si="5"/>
        <v>0</v>
      </c>
      <c r="P22" s="56">
        <f t="shared" si="5"/>
        <v>0</v>
      </c>
      <c r="Q22" s="56">
        <f t="shared" si="5"/>
        <v>0</v>
      </c>
      <c r="R22" s="56">
        <f t="shared" si="5"/>
        <v>0</v>
      </c>
      <c r="S22" s="56">
        <f t="shared" si="5"/>
        <v>0</v>
      </c>
      <c r="T22" s="56">
        <f t="shared" si="5"/>
        <v>0</v>
      </c>
      <c r="U22" s="56">
        <f t="shared" si="5"/>
        <v>0</v>
      </c>
      <c r="V22" s="56">
        <f t="shared" si="5"/>
        <v>0</v>
      </c>
      <c r="W22" s="56">
        <f t="shared" si="5"/>
        <v>0</v>
      </c>
      <c r="X22" s="56">
        <f t="shared" si="5"/>
        <v>0</v>
      </c>
      <c r="Y22" s="56">
        <f t="shared" si="5"/>
        <v>0</v>
      </c>
      <c r="Z22" s="56">
        <f t="shared" si="5"/>
        <v>0</v>
      </c>
      <c r="AA22" s="56">
        <f t="shared" si="5"/>
        <v>0</v>
      </c>
      <c r="AB22" s="56">
        <f t="shared" si="5"/>
        <v>0</v>
      </c>
      <c r="AC22" s="56">
        <f t="shared" si="5"/>
        <v>23.405773440000001</v>
      </c>
      <c r="AD22" s="56">
        <f t="shared" si="5"/>
        <v>0</v>
      </c>
      <c r="AE22" s="56">
        <f t="shared" si="5"/>
        <v>27.384506550000001</v>
      </c>
      <c r="AF22" s="56">
        <f t="shared" si="5"/>
        <v>0</v>
      </c>
      <c r="AG22" s="56">
        <f t="shared" ref="AG22:AH22" si="6">AG33</f>
        <v>28.664644419999998</v>
      </c>
      <c r="AH22" s="56">
        <f t="shared" si="6"/>
        <v>0</v>
      </c>
      <c r="AI22" s="56">
        <f t="shared" si="5"/>
        <v>79.454924410000004</v>
      </c>
      <c r="AJ22" s="56">
        <f t="shared" si="5"/>
        <v>0</v>
      </c>
      <c r="AK22" s="55" t="s">
        <v>3</v>
      </c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</row>
    <row r="23" spans="1:65" s="9" customFormat="1" ht="15" customHeight="1">
      <c r="A23" s="52" t="s">
        <v>56</v>
      </c>
      <c r="B23" s="54" t="s">
        <v>55</v>
      </c>
      <c r="C23" s="55" t="s">
        <v>5</v>
      </c>
      <c r="D23" s="56" t="s">
        <v>3</v>
      </c>
      <c r="E23" s="56" t="s">
        <v>3</v>
      </c>
      <c r="F23" s="56" t="s">
        <v>3</v>
      </c>
      <c r="G23" s="56" t="s">
        <v>3</v>
      </c>
      <c r="H23" s="56">
        <f>H41</f>
        <v>0</v>
      </c>
      <c r="I23" s="56">
        <f t="shared" ref="I23:AJ23" si="7">I41</f>
        <v>0</v>
      </c>
      <c r="J23" s="56">
        <f t="shared" si="7"/>
        <v>0</v>
      </c>
      <c r="K23" s="56">
        <f t="shared" si="7"/>
        <v>22.109837680000002</v>
      </c>
      <c r="L23" s="56">
        <f t="shared" si="7"/>
        <v>0</v>
      </c>
      <c r="M23" s="56">
        <f t="shared" si="7"/>
        <v>0</v>
      </c>
      <c r="N23" s="56">
        <f t="shared" si="7"/>
        <v>0</v>
      </c>
      <c r="O23" s="56">
        <f t="shared" si="7"/>
        <v>22.109837680000002</v>
      </c>
      <c r="P23" s="56">
        <f t="shared" si="7"/>
        <v>0</v>
      </c>
      <c r="Q23" s="56">
        <f t="shared" si="7"/>
        <v>0</v>
      </c>
      <c r="R23" s="56">
        <f t="shared" si="7"/>
        <v>0</v>
      </c>
      <c r="S23" s="56">
        <f t="shared" si="7"/>
        <v>0</v>
      </c>
      <c r="T23" s="56">
        <f t="shared" si="7"/>
        <v>0</v>
      </c>
      <c r="U23" s="56">
        <f t="shared" si="7"/>
        <v>0</v>
      </c>
      <c r="V23" s="56">
        <f t="shared" si="7"/>
        <v>0</v>
      </c>
      <c r="W23" s="56">
        <f t="shared" si="7"/>
        <v>0</v>
      </c>
      <c r="X23" s="56">
        <f t="shared" si="7"/>
        <v>0</v>
      </c>
      <c r="Y23" s="56">
        <f t="shared" si="7"/>
        <v>0</v>
      </c>
      <c r="Z23" s="56">
        <f t="shared" si="7"/>
        <v>0</v>
      </c>
      <c r="AA23" s="56">
        <f t="shared" si="7"/>
        <v>0</v>
      </c>
      <c r="AB23" s="56">
        <f t="shared" si="7"/>
        <v>0</v>
      </c>
      <c r="AC23" s="56">
        <f t="shared" si="7"/>
        <v>17.845817410000002</v>
      </c>
      <c r="AD23" s="56">
        <f t="shared" si="7"/>
        <v>0</v>
      </c>
      <c r="AE23" s="56">
        <f t="shared" si="7"/>
        <v>1.4214865800000001</v>
      </c>
      <c r="AF23" s="56">
        <f t="shared" si="7"/>
        <v>0</v>
      </c>
      <c r="AG23" s="56">
        <f t="shared" ref="AG23:AH23" si="8">AG41</f>
        <v>2.8425336899999998</v>
      </c>
      <c r="AH23" s="56">
        <f t="shared" si="8"/>
        <v>0</v>
      </c>
      <c r="AI23" s="56">
        <f t="shared" si="7"/>
        <v>22.109837680000002</v>
      </c>
      <c r="AJ23" s="56">
        <f t="shared" si="7"/>
        <v>0</v>
      </c>
      <c r="AK23" s="55" t="s">
        <v>3</v>
      </c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</row>
    <row r="24" spans="1:65" s="9" customFormat="1" ht="15" customHeight="1">
      <c r="A24" s="52" t="s">
        <v>54</v>
      </c>
      <c r="B24" s="54" t="s">
        <v>53</v>
      </c>
      <c r="C24" s="55" t="s">
        <v>5</v>
      </c>
      <c r="D24" s="56" t="s">
        <v>3</v>
      </c>
      <c r="E24" s="56" t="s">
        <v>3</v>
      </c>
      <c r="F24" s="56" t="s">
        <v>3</v>
      </c>
      <c r="G24" s="56" t="s">
        <v>3</v>
      </c>
      <c r="H24" s="56">
        <f>H50</f>
        <v>0</v>
      </c>
      <c r="I24" s="56">
        <f t="shared" ref="I24:AJ24" si="9">I50</f>
        <v>0</v>
      </c>
      <c r="J24" s="56">
        <f t="shared" si="9"/>
        <v>0</v>
      </c>
      <c r="K24" s="56">
        <f t="shared" si="9"/>
        <v>0</v>
      </c>
      <c r="L24" s="56">
        <f t="shared" si="9"/>
        <v>0</v>
      </c>
      <c r="M24" s="56">
        <f t="shared" si="9"/>
        <v>0</v>
      </c>
      <c r="N24" s="56">
        <f t="shared" si="9"/>
        <v>0</v>
      </c>
      <c r="O24" s="56">
        <f t="shared" si="9"/>
        <v>0</v>
      </c>
      <c r="P24" s="56">
        <f t="shared" si="9"/>
        <v>0</v>
      </c>
      <c r="Q24" s="56">
        <f t="shared" si="9"/>
        <v>0</v>
      </c>
      <c r="R24" s="56">
        <f t="shared" si="9"/>
        <v>0</v>
      </c>
      <c r="S24" s="56">
        <f t="shared" si="9"/>
        <v>0</v>
      </c>
      <c r="T24" s="56">
        <f t="shared" si="9"/>
        <v>0</v>
      </c>
      <c r="U24" s="56">
        <f t="shared" si="9"/>
        <v>0</v>
      </c>
      <c r="V24" s="56">
        <f t="shared" si="9"/>
        <v>0</v>
      </c>
      <c r="W24" s="56">
        <f t="shared" si="9"/>
        <v>0</v>
      </c>
      <c r="X24" s="56">
        <f t="shared" si="9"/>
        <v>0</v>
      </c>
      <c r="Y24" s="56">
        <f t="shared" si="9"/>
        <v>0</v>
      </c>
      <c r="Z24" s="56">
        <f t="shared" si="9"/>
        <v>0</v>
      </c>
      <c r="AA24" s="56">
        <f t="shared" si="9"/>
        <v>0</v>
      </c>
      <c r="AB24" s="56">
        <f t="shared" si="9"/>
        <v>0</v>
      </c>
      <c r="AC24" s="56">
        <f t="shared" si="9"/>
        <v>0</v>
      </c>
      <c r="AD24" s="56">
        <f t="shared" si="9"/>
        <v>0</v>
      </c>
      <c r="AE24" s="56">
        <f t="shared" si="9"/>
        <v>0</v>
      </c>
      <c r="AF24" s="56">
        <f t="shared" si="9"/>
        <v>0</v>
      </c>
      <c r="AG24" s="56">
        <f t="shared" ref="AG24:AH24" si="10">AG50</f>
        <v>0</v>
      </c>
      <c r="AH24" s="56">
        <f t="shared" si="10"/>
        <v>0</v>
      </c>
      <c r="AI24" s="56">
        <f t="shared" si="9"/>
        <v>0</v>
      </c>
      <c r="AJ24" s="56">
        <f t="shared" si="9"/>
        <v>0</v>
      </c>
      <c r="AK24" s="55" t="s">
        <v>3</v>
      </c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</row>
    <row r="25" spans="1:65" s="9" customFormat="1" ht="15" customHeight="1">
      <c r="A25" s="52" t="s">
        <v>52</v>
      </c>
      <c r="B25" s="54" t="s">
        <v>51</v>
      </c>
      <c r="C25" s="55" t="s">
        <v>5</v>
      </c>
      <c r="D25" s="56" t="s">
        <v>3</v>
      </c>
      <c r="E25" s="56" t="s">
        <v>3</v>
      </c>
      <c r="F25" s="56" t="s">
        <v>3</v>
      </c>
      <c r="G25" s="56" t="s">
        <v>3</v>
      </c>
      <c r="H25" s="56">
        <f>H51</f>
        <v>0</v>
      </c>
      <c r="I25" s="56">
        <f t="shared" ref="I25:AJ25" si="11">I51</f>
        <v>0</v>
      </c>
      <c r="J25" s="56">
        <f t="shared" si="11"/>
        <v>0</v>
      </c>
      <c r="K25" s="56">
        <f t="shared" si="11"/>
        <v>560.94736344</v>
      </c>
      <c r="L25" s="56">
        <f t="shared" si="11"/>
        <v>0</v>
      </c>
      <c r="M25" s="56">
        <f t="shared" si="11"/>
        <v>560.94736344</v>
      </c>
      <c r="N25" s="56">
        <f t="shared" si="11"/>
        <v>0</v>
      </c>
      <c r="O25" s="56">
        <f t="shared" si="11"/>
        <v>0</v>
      </c>
      <c r="P25" s="56">
        <f t="shared" si="11"/>
        <v>0</v>
      </c>
      <c r="Q25" s="56">
        <f t="shared" si="11"/>
        <v>0</v>
      </c>
      <c r="R25" s="56">
        <f t="shared" si="11"/>
        <v>0</v>
      </c>
      <c r="S25" s="56">
        <f t="shared" si="11"/>
        <v>0</v>
      </c>
      <c r="T25" s="56">
        <f t="shared" si="11"/>
        <v>0</v>
      </c>
      <c r="U25" s="56">
        <f t="shared" si="11"/>
        <v>0</v>
      </c>
      <c r="V25" s="56">
        <f t="shared" si="11"/>
        <v>0</v>
      </c>
      <c r="W25" s="56">
        <f t="shared" si="11"/>
        <v>0</v>
      </c>
      <c r="X25" s="56">
        <f t="shared" si="11"/>
        <v>0</v>
      </c>
      <c r="Y25" s="56">
        <f t="shared" si="11"/>
        <v>0</v>
      </c>
      <c r="Z25" s="56">
        <f t="shared" si="11"/>
        <v>0</v>
      </c>
      <c r="AA25" s="56">
        <f t="shared" si="11"/>
        <v>0</v>
      </c>
      <c r="AB25" s="56">
        <f t="shared" si="11"/>
        <v>0</v>
      </c>
      <c r="AC25" s="56">
        <f t="shared" si="11"/>
        <v>292.87878689000001</v>
      </c>
      <c r="AD25" s="56">
        <f t="shared" si="11"/>
        <v>0</v>
      </c>
      <c r="AE25" s="56">
        <f t="shared" si="11"/>
        <v>109.69230532</v>
      </c>
      <c r="AF25" s="56">
        <f t="shared" si="11"/>
        <v>0</v>
      </c>
      <c r="AG25" s="56">
        <f t="shared" ref="AG25:AH25" si="12">AG51</f>
        <v>158.37627122999999</v>
      </c>
      <c r="AH25" s="56">
        <f t="shared" si="12"/>
        <v>0</v>
      </c>
      <c r="AI25" s="56">
        <f t="shared" si="11"/>
        <v>560.94736344</v>
      </c>
      <c r="AJ25" s="56">
        <f t="shared" si="11"/>
        <v>0</v>
      </c>
      <c r="AK25" s="55" t="s">
        <v>3</v>
      </c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</row>
    <row r="26" spans="1:65" s="9" customFormat="1" ht="15" customHeight="1">
      <c r="A26" s="64">
        <v>1</v>
      </c>
      <c r="B26" s="61" t="s">
        <v>50</v>
      </c>
      <c r="C26" s="62" t="s">
        <v>5</v>
      </c>
      <c r="D26" s="63" t="s">
        <v>3</v>
      </c>
      <c r="E26" s="63" t="s">
        <v>3</v>
      </c>
      <c r="F26" s="63" t="s">
        <v>3</v>
      </c>
      <c r="G26" s="63" t="s">
        <v>3</v>
      </c>
      <c r="H26" s="63">
        <f>H27+H33+H41+H50+H51</f>
        <v>0</v>
      </c>
      <c r="I26" s="63">
        <f t="shared" ref="I26:AJ26" si="13">I27+I33+I41+I50+I51</f>
        <v>0</v>
      </c>
      <c r="J26" s="63">
        <f t="shared" si="13"/>
        <v>0</v>
      </c>
      <c r="K26" s="63">
        <f t="shared" si="13"/>
        <v>662.51212552000004</v>
      </c>
      <c r="L26" s="63">
        <f t="shared" si="13"/>
        <v>0</v>
      </c>
      <c r="M26" s="63">
        <f t="shared" si="13"/>
        <v>560.94736344</v>
      </c>
      <c r="N26" s="63">
        <f t="shared" si="13"/>
        <v>79.454924399999996</v>
      </c>
      <c r="O26" s="63">
        <f t="shared" si="13"/>
        <v>22.109837680000002</v>
      </c>
      <c r="P26" s="63">
        <f t="shared" si="13"/>
        <v>0</v>
      </c>
      <c r="Q26" s="63">
        <f t="shared" si="13"/>
        <v>0</v>
      </c>
      <c r="R26" s="63">
        <f t="shared" si="13"/>
        <v>0</v>
      </c>
      <c r="S26" s="63">
        <f t="shared" si="13"/>
        <v>0</v>
      </c>
      <c r="T26" s="63">
        <f t="shared" si="13"/>
        <v>0</v>
      </c>
      <c r="U26" s="63">
        <f t="shared" si="13"/>
        <v>0</v>
      </c>
      <c r="V26" s="63">
        <f t="shared" si="13"/>
        <v>0</v>
      </c>
      <c r="W26" s="63">
        <f t="shared" si="13"/>
        <v>0</v>
      </c>
      <c r="X26" s="63">
        <f t="shared" si="13"/>
        <v>0</v>
      </c>
      <c r="Y26" s="63">
        <f t="shared" si="13"/>
        <v>0</v>
      </c>
      <c r="Z26" s="63">
        <f t="shared" si="13"/>
        <v>0</v>
      </c>
      <c r="AA26" s="63">
        <f t="shared" si="13"/>
        <v>0</v>
      </c>
      <c r="AB26" s="63">
        <f t="shared" si="13"/>
        <v>0</v>
      </c>
      <c r="AC26" s="63">
        <f t="shared" si="13"/>
        <v>334.13037774000003</v>
      </c>
      <c r="AD26" s="63">
        <f t="shared" si="13"/>
        <v>0</v>
      </c>
      <c r="AE26" s="63">
        <f t="shared" si="13"/>
        <v>138.49829844999999</v>
      </c>
      <c r="AF26" s="63">
        <f t="shared" si="13"/>
        <v>0</v>
      </c>
      <c r="AG26" s="63">
        <f t="shared" ref="AG26" si="14">AG27+AG33+AG41+AG50+AG51</f>
        <v>189.88344933999997</v>
      </c>
      <c r="AH26" s="63">
        <f t="shared" ref="AH26" si="15">AH27+AH33+AH41+AH50+AH51</f>
        <v>0</v>
      </c>
      <c r="AI26" s="63">
        <f t="shared" si="13"/>
        <v>662.51212553000005</v>
      </c>
      <c r="AJ26" s="63">
        <f t="shared" si="13"/>
        <v>0</v>
      </c>
      <c r="AK26" s="62" t="s">
        <v>3</v>
      </c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</row>
    <row r="27" spans="1:65" s="9" customFormat="1" ht="15" customHeight="1">
      <c r="A27" s="53" t="s">
        <v>49</v>
      </c>
      <c r="B27" s="54" t="s">
        <v>48</v>
      </c>
      <c r="C27" s="55" t="s">
        <v>5</v>
      </c>
      <c r="D27" s="56" t="s">
        <v>3</v>
      </c>
      <c r="E27" s="56" t="s">
        <v>3</v>
      </c>
      <c r="F27" s="56" t="s">
        <v>3</v>
      </c>
      <c r="G27" s="56" t="s">
        <v>3</v>
      </c>
      <c r="H27" s="56">
        <f>H28+H31+H32</f>
        <v>0</v>
      </c>
      <c r="I27" s="56">
        <f t="shared" ref="I27:AJ27" si="16">I28+I31+I32</f>
        <v>0</v>
      </c>
      <c r="J27" s="56">
        <f t="shared" si="16"/>
        <v>0</v>
      </c>
      <c r="K27" s="56">
        <f t="shared" si="16"/>
        <v>0</v>
      </c>
      <c r="L27" s="56">
        <f t="shared" si="16"/>
        <v>0</v>
      </c>
      <c r="M27" s="56">
        <f t="shared" si="16"/>
        <v>0</v>
      </c>
      <c r="N27" s="56">
        <f t="shared" si="16"/>
        <v>0</v>
      </c>
      <c r="O27" s="56">
        <f t="shared" si="16"/>
        <v>0</v>
      </c>
      <c r="P27" s="56">
        <f t="shared" si="16"/>
        <v>0</v>
      </c>
      <c r="Q27" s="56">
        <f t="shared" si="16"/>
        <v>0</v>
      </c>
      <c r="R27" s="56">
        <f t="shared" si="16"/>
        <v>0</v>
      </c>
      <c r="S27" s="56">
        <f t="shared" si="16"/>
        <v>0</v>
      </c>
      <c r="T27" s="56">
        <f t="shared" si="16"/>
        <v>0</v>
      </c>
      <c r="U27" s="56">
        <f t="shared" si="16"/>
        <v>0</v>
      </c>
      <c r="V27" s="56">
        <f t="shared" si="16"/>
        <v>0</v>
      </c>
      <c r="W27" s="56">
        <f t="shared" si="16"/>
        <v>0</v>
      </c>
      <c r="X27" s="56">
        <f t="shared" si="16"/>
        <v>0</v>
      </c>
      <c r="Y27" s="56">
        <f t="shared" si="16"/>
        <v>0</v>
      </c>
      <c r="Z27" s="56">
        <f t="shared" si="16"/>
        <v>0</v>
      </c>
      <c r="AA27" s="56">
        <f t="shared" si="16"/>
        <v>0</v>
      </c>
      <c r="AB27" s="56">
        <f t="shared" si="16"/>
        <v>0</v>
      </c>
      <c r="AC27" s="56">
        <f t="shared" si="16"/>
        <v>0</v>
      </c>
      <c r="AD27" s="56">
        <f t="shared" si="16"/>
        <v>0</v>
      </c>
      <c r="AE27" s="56">
        <f t="shared" si="16"/>
        <v>0</v>
      </c>
      <c r="AF27" s="56">
        <f t="shared" si="16"/>
        <v>0</v>
      </c>
      <c r="AG27" s="56">
        <f t="shared" ref="AG27" si="17">AG28+AG31+AG32</f>
        <v>0</v>
      </c>
      <c r="AH27" s="56">
        <f t="shared" ref="AH27" si="18">AH28+AH31+AH32</f>
        <v>0</v>
      </c>
      <c r="AI27" s="56">
        <f t="shared" si="16"/>
        <v>0</v>
      </c>
      <c r="AJ27" s="56">
        <f t="shared" si="16"/>
        <v>0</v>
      </c>
      <c r="AK27" s="55" t="s">
        <v>3</v>
      </c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</row>
    <row r="28" spans="1:65" s="9" customFormat="1" ht="15" customHeight="1">
      <c r="A28" s="33" t="s">
        <v>47</v>
      </c>
      <c r="B28" s="34" t="s">
        <v>46</v>
      </c>
      <c r="C28" s="35" t="s">
        <v>5</v>
      </c>
      <c r="D28" s="36" t="s">
        <v>3</v>
      </c>
      <c r="E28" s="36" t="s">
        <v>3</v>
      </c>
      <c r="F28" s="36" t="s">
        <v>3</v>
      </c>
      <c r="G28" s="36" t="s">
        <v>3</v>
      </c>
      <c r="H28" s="36">
        <f>H29+H30</f>
        <v>0</v>
      </c>
      <c r="I28" s="36">
        <f t="shared" ref="I28:AJ28" si="19">I29+I30</f>
        <v>0</v>
      </c>
      <c r="J28" s="36">
        <f t="shared" si="19"/>
        <v>0</v>
      </c>
      <c r="K28" s="36">
        <f t="shared" si="19"/>
        <v>0</v>
      </c>
      <c r="L28" s="36">
        <f t="shared" si="19"/>
        <v>0</v>
      </c>
      <c r="M28" s="36">
        <f t="shared" si="19"/>
        <v>0</v>
      </c>
      <c r="N28" s="36">
        <f t="shared" si="19"/>
        <v>0</v>
      </c>
      <c r="O28" s="36">
        <f t="shared" si="19"/>
        <v>0</v>
      </c>
      <c r="P28" s="36">
        <f t="shared" si="19"/>
        <v>0</v>
      </c>
      <c r="Q28" s="36">
        <f t="shared" si="19"/>
        <v>0</v>
      </c>
      <c r="R28" s="36">
        <f t="shared" si="19"/>
        <v>0</v>
      </c>
      <c r="S28" s="36">
        <f t="shared" si="19"/>
        <v>0</v>
      </c>
      <c r="T28" s="36">
        <f t="shared" si="19"/>
        <v>0</v>
      </c>
      <c r="U28" s="36">
        <f t="shared" si="19"/>
        <v>0</v>
      </c>
      <c r="V28" s="36">
        <f t="shared" si="19"/>
        <v>0</v>
      </c>
      <c r="W28" s="36">
        <f t="shared" si="19"/>
        <v>0</v>
      </c>
      <c r="X28" s="36">
        <f t="shared" si="19"/>
        <v>0</v>
      </c>
      <c r="Y28" s="36">
        <f t="shared" si="19"/>
        <v>0</v>
      </c>
      <c r="Z28" s="36">
        <f t="shared" si="19"/>
        <v>0</v>
      </c>
      <c r="AA28" s="36">
        <f t="shared" si="19"/>
        <v>0</v>
      </c>
      <c r="AB28" s="36">
        <f t="shared" si="19"/>
        <v>0</v>
      </c>
      <c r="AC28" s="36">
        <f t="shared" si="19"/>
        <v>0</v>
      </c>
      <c r="AD28" s="36">
        <f t="shared" si="19"/>
        <v>0</v>
      </c>
      <c r="AE28" s="36">
        <f t="shared" si="19"/>
        <v>0</v>
      </c>
      <c r="AF28" s="36">
        <f t="shared" si="19"/>
        <v>0</v>
      </c>
      <c r="AG28" s="36">
        <f t="shared" ref="AG28" si="20">AG29+AG30</f>
        <v>0</v>
      </c>
      <c r="AH28" s="36">
        <f t="shared" ref="AH28" si="21">AH29+AH30</f>
        <v>0</v>
      </c>
      <c r="AI28" s="36">
        <f t="shared" si="19"/>
        <v>0</v>
      </c>
      <c r="AJ28" s="36">
        <f t="shared" si="19"/>
        <v>0</v>
      </c>
      <c r="AK28" s="35" t="s">
        <v>3</v>
      </c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</row>
    <row r="29" spans="1:65" s="9" customFormat="1" ht="30" customHeight="1">
      <c r="A29" s="37" t="s">
        <v>45</v>
      </c>
      <c r="B29" s="38" t="s">
        <v>44</v>
      </c>
      <c r="C29" s="39" t="s">
        <v>5</v>
      </c>
      <c r="D29" s="40" t="s">
        <v>3</v>
      </c>
      <c r="E29" s="40" t="s">
        <v>3</v>
      </c>
      <c r="F29" s="40" t="s">
        <v>3</v>
      </c>
      <c r="G29" s="40" t="s">
        <v>3</v>
      </c>
      <c r="H29" s="40">
        <v>0</v>
      </c>
      <c r="I29" s="40">
        <v>0</v>
      </c>
      <c r="J29" s="40">
        <v>0</v>
      </c>
      <c r="K29" s="40">
        <v>0</v>
      </c>
      <c r="L29" s="40">
        <v>0</v>
      </c>
      <c r="M29" s="40">
        <v>0</v>
      </c>
      <c r="N29" s="40">
        <v>0</v>
      </c>
      <c r="O29" s="40">
        <v>0</v>
      </c>
      <c r="P29" s="40">
        <v>0</v>
      </c>
      <c r="Q29" s="40">
        <v>0</v>
      </c>
      <c r="R29" s="40">
        <v>0</v>
      </c>
      <c r="S29" s="40">
        <v>0</v>
      </c>
      <c r="T29" s="40">
        <v>0</v>
      </c>
      <c r="U29" s="40">
        <v>0</v>
      </c>
      <c r="V29" s="40">
        <v>0</v>
      </c>
      <c r="W29" s="40">
        <v>0</v>
      </c>
      <c r="X29" s="40">
        <v>0</v>
      </c>
      <c r="Y29" s="40">
        <v>0</v>
      </c>
      <c r="Z29" s="40">
        <v>0</v>
      </c>
      <c r="AA29" s="40">
        <v>0</v>
      </c>
      <c r="AB29" s="40">
        <v>0</v>
      </c>
      <c r="AC29" s="40">
        <v>0</v>
      </c>
      <c r="AD29" s="40">
        <v>0</v>
      </c>
      <c r="AE29" s="40">
        <v>0</v>
      </c>
      <c r="AF29" s="40">
        <v>0</v>
      </c>
      <c r="AG29" s="40">
        <v>0</v>
      </c>
      <c r="AH29" s="40">
        <v>0</v>
      </c>
      <c r="AI29" s="40">
        <v>0</v>
      </c>
      <c r="AJ29" s="40">
        <v>0</v>
      </c>
      <c r="AK29" s="39" t="s">
        <v>3</v>
      </c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</row>
    <row r="30" spans="1:65" s="9" customFormat="1" ht="15" customHeight="1">
      <c r="A30" s="37" t="s">
        <v>43</v>
      </c>
      <c r="B30" s="38" t="s">
        <v>42</v>
      </c>
      <c r="C30" s="39" t="s">
        <v>5</v>
      </c>
      <c r="D30" s="40" t="s">
        <v>3</v>
      </c>
      <c r="E30" s="40" t="s">
        <v>3</v>
      </c>
      <c r="F30" s="40" t="s">
        <v>3</v>
      </c>
      <c r="G30" s="40" t="s">
        <v>3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40">
        <v>0</v>
      </c>
      <c r="N30" s="40">
        <v>0</v>
      </c>
      <c r="O30" s="40">
        <v>0</v>
      </c>
      <c r="P30" s="40">
        <v>0</v>
      </c>
      <c r="Q30" s="40">
        <v>0</v>
      </c>
      <c r="R30" s="40">
        <v>0</v>
      </c>
      <c r="S30" s="40">
        <v>0</v>
      </c>
      <c r="T30" s="40">
        <v>0</v>
      </c>
      <c r="U30" s="40">
        <v>0</v>
      </c>
      <c r="V30" s="40">
        <v>0</v>
      </c>
      <c r="W30" s="40">
        <v>0</v>
      </c>
      <c r="X30" s="40">
        <v>0</v>
      </c>
      <c r="Y30" s="40">
        <v>0</v>
      </c>
      <c r="Z30" s="40">
        <v>0</v>
      </c>
      <c r="AA30" s="40">
        <v>0</v>
      </c>
      <c r="AB30" s="40">
        <v>0</v>
      </c>
      <c r="AC30" s="40">
        <v>0</v>
      </c>
      <c r="AD30" s="40">
        <v>0</v>
      </c>
      <c r="AE30" s="40">
        <v>0</v>
      </c>
      <c r="AF30" s="40">
        <v>0</v>
      </c>
      <c r="AG30" s="40">
        <v>0</v>
      </c>
      <c r="AH30" s="40">
        <v>0</v>
      </c>
      <c r="AI30" s="40">
        <v>0</v>
      </c>
      <c r="AJ30" s="40">
        <v>0</v>
      </c>
      <c r="AK30" s="39" t="s">
        <v>3</v>
      </c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</row>
    <row r="31" spans="1:65" s="9" customFormat="1" ht="15" customHeight="1">
      <c r="A31" s="33" t="s">
        <v>41</v>
      </c>
      <c r="B31" s="34" t="s">
        <v>40</v>
      </c>
      <c r="C31" s="35" t="s">
        <v>5</v>
      </c>
      <c r="D31" s="36" t="s">
        <v>3</v>
      </c>
      <c r="E31" s="36" t="s">
        <v>3</v>
      </c>
      <c r="F31" s="36" t="s">
        <v>3</v>
      </c>
      <c r="G31" s="36" t="s">
        <v>3</v>
      </c>
      <c r="H31" s="36">
        <v>0</v>
      </c>
      <c r="I31" s="36">
        <v>0</v>
      </c>
      <c r="J31" s="36">
        <v>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v>0</v>
      </c>
      <c r="X31" s="36">
        <v>0</v>
      </c>
      <c r="Y31" s="36">
        <v>0</v>
      </c>
      <c r="Z31" s="36">
        <v>0</v>
      </c>
      <c r="AA31" s="36">
        <v>0</v>
      </c>
      <c r="AB31" s="36">
        <v>0</v>
      </c>
      <c r="AC31" s="36">
        <v>0</v>
      </c>
      <c r="AD31" s="36">
        <v>0</v>
      </c>
      <c r="AE31" s="36">
        <v>0</v>
      </c>
      <c r="AF31" s="36">
        <v>0</v>
      </c>
      <c r="AG31" s="36">
        <v>0</v>
      </c>
      <c r="AH31" s="36">
        <v>0</v>
      </c>
      <c r="AI31" s="36">
        <v>0</v>
      </c>
      <c r="AJ31" s="36">
        <v>0</v>
      </c>
      <c r="AK31" s="35" t="s">
        <v>3</v>
      </c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</row>
    <row r="32" spans="1:65" s="9" customFormat="1" ht="15" customHeight="1">
      <c r="A32" s="33" t="s">
        <v>39</v>
      </c>
      <c r="B32" s="34" t="s">
        <v>38</v>
      </c>
      <c r="C32" s="35" t="s">
        <v>5</v>
      </c>
      <c r="D32" s="36" t="s">
        <v>3</v>
      </c>
      <c r="E32" s="36" t="s">
        <v>3</v>
      </c>
      <c r="F32" s="36" t="s">
        <v>3</v>
      </c>
      <c r="G32" s="36" t="s">
        <v>3</v>
      </c>
      <c r="H32" s="36">
        <v>0</v>
      </c>
      <c r="I32" s="36">
        <v>0</v>
      </c>
      <c r="J32" s="36">
        <v>0</v>
      </c>
      <c r="K32" s="36">
        <v>0</v>
      </c>
      <c r="L32" s="36">
        <v>0</v>
      </c>
      <c r="M32" s="36">
        <v>0</v>
      </c>
      <c r="N32" s="36">
        <v>0</v>
      </c>
      <c r="O32" s="36">
        <v>0</v>
      </c>
      <c r="P32" s="36">
        <v>0</v>
      </c>
      <c r="Q32" s="36">
        <v>0</v>
      </c>
      <c r="R32" s="36">
        <v>0</v>
      </c>
      <c r="S32" s="36">
        <v>0</v>
      </c>
      <c r="T32" s="36">
        <v>0</v>
      </c>
      <c r="U32" s="36">
        <v>0</v>
      </c>
      <c r="V32" s="36">
        <v>0</v>
      </c>
      <c r="W32" s="36">
        <v>0</v>
      </c>
      <c r="X32" s="36">
        <v>0</v>
      </c>
      <c r="Y32" s="36">
        <v>0</v>
      </c>
      <c r="Z32" s="36">
        <v>0</v>
      </c>
      <c r="AA32" s="36">
        <v>0</v>
      </c>
      <c r="AB32" s="36">
        <v>0</v>
      </c>
      <c r="AC32" s="36">
        <v>0</v>
      </c>
      <c r="AD32" s="36">
        <v>0</v>
      </c>
      <c r="AE32" s="36">
        <v>0</v>
      </c>
      <c r="AF32" s="36">
        <v>0</v>
      </c>
      <c r="AG32" s="36">
        <v>0</v>
      </c>
      <c r="AH32" s="36">
        <v>0</v>
      </c>
      <c r="AI32" s="36">
        <v>0</v>
      </c>
      <c r="AJ32" s="36">
        <v>0</v>
      </c>
      <c r="AK32" s="35" t="s">
        <v>3</v>
      </c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</row>
    <row r="33" spans="1:65" s="9" customFormat="1" ht="15" customHeight="1">
      <c r="A33" s="53" t="s">
        <v>37</v>
      </c>
      <c r="B33" s="54" t="s">
        <v>36</v>
      </c>
      <c r="C33" s="55" t="s">
        <v>5</v>
      </c>
      <c r="D33" s="56" t="s">
        <v>3</v>
      </c>
      <c r="E33" s="56" t="s">
        <v>3</v>
      </c>
      <c r="F33" s="56" t="s">
        <v>3</v>
      </c>
      <c r="G33" s="56" t="s">
        <v>3</v>
      </c>
      <c r="H33" s="56">
        <f>H34+H37+H38+H40</f>
        <v>0</v>
      </c>
      <c r="I33" s="56">
        <f t="shared" ref="I33:AJ33" si="22">I34+I37+I38+I40</f>
        <v>0</v>
      </c>
      <c r="J33" s="56">
        <f t="shared" si="22"/>
        <v>0</v>
      </c>
      <c r="K33" s="56">
        <f t="shared" si="22"/>
        <v>79.454924399999996</v>
      </c>
      <c r="L33" s="56">
        <f t="shared" si="22"/>
        <v>0</v>
      </c>
      <c r="M33" s="56">
        <f t="shared" si="22"/>
        <v>0</v>
      </c>
      <c r="N33" s="56">
        <f t="shared" si="22"/>
        <v>79.454924399999996</v>
      </c>
      <c r="O33" s="56">
        <f t="shared" si="22"/>
        <v>0</v>
      </c>
      <c r="P33" s="56">
        <f t="shared" si="22"/>
        <v>0</v>
      </c>
      <c r="Q33" s="56">
        <f t="shared" si="22"/>
        <v>0</v>
      </c>
      <c r="R33" s="56">
        <f t="shared" si="22"/>
        <v>0</v>
      </c>
      <c r="S33" s="56">
        <f t="shared" si="22"/>
        <v>0</v>
      </c>
      <c r="T33" s="56">
        <f t="shared" si="22"/>
        <v>0</v>
      </c>
      <c r="U33" s="56">
        <f t="shared" si="22"/>
        <v>0</v>
      </c>
      <c r="V33" s="56">
        <f t="shared" si="22"/>
        <v>0</v>
      </c>
      <c r="W33" s="56">
        <f t="shared" si="22"/>
        <v>0</v>
      </c>
      <c r="X33" s="56">
        <f t="shared" si="22"/>
        <v>0</v>
      </c>
      <c r="Y33" s="56">
        <f t="shared" si="22"/>
        <v>0</v>
      </c>
      <c r="Z33" s="56">
        <f t="shared" si="22"/>
        <v>0</v>
      </c>
      <c r="AA33" s="56">
        <f t="shared" si="22"/>
        <v>0</v>
      </c>
      <c r="AB33" s="56">
        <f t="shared" si="22"/>
        <v>0</v>
      </c>
      <c r="AC33" s="56">
        <f t="shared" si="22"/>
        <v>23.405773440000001</v>
      </c>
      <c r="AD33" s="56">
        <f t="shared" si="22"/>
        <v>0</v>
      </c>
      <c r="AE33" s="56">
        <f t="shared" si="22"/>
        <v>27.384506550000001</v>
      </c>
      <c r="AF33" s="56">
        <f t="shared" si="22"/>
        <v>0</v>
      </c>
      <c r="AG33" s="56">
        <f t="shared" ref="AG33" si="23">AG34+AG37+AG38+AG40</f>
        <v>28.664644419999998</v>
      </c>
      <c r="AH33" s="56">
        <f t="shared" ref="AH33" si="24">AH34+AH37+AH38+AH40</f>
        <v>0</v>
      </c>
      <c r="AI33" s="56">
        <f t="shared" si="22"/>
        <v>79.454924410000004</v>
      </c>
      <c r="AJ33" s="56">
        <f t="shared" si="22"/>
        <v>0</v>
      </c>
      <c r="AK33" s="55" t="s">
        <v>3</v>
      </c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</row>
    <row r="34" spans="1:65" s="9" customFormat="1" ht="15" customHeight="1">
      <c r="A34" s="33" t="s">
        <v>35</v>
      </c>
      <c r="B34" s="34" t="s">
        <v>34</v>
      </c>
      <c r="C34" s="35" t="s">
        <v>5</v>
      </c>
      <c r="D34" s="36" t="s">
        <v>3</v>
      </c>
      <c r="E34" s="36" t="s">
        <v>3</v>
      </c>
      <c r="F34" s="36" t="s">
        <v>3</v>
      </c>
      <c r="G34" s="36" t="s">
        <v>3</v>
      </c>
      <c r="H34" s="36">
        <f>H35+H36</f>
        <v>0</v>
      </c>
      <c r="I34" s="36">
        <f t="shared" ref="I34:AJ34" si="25">I35+I36</f>
        <v>0</v>
      </c>
      <c r="J34" s="36">
        <f t="shared" si="25"/>
        <v>0</v>
      </c>
      <c r="K34" s="36">
        <f t="shared" si="25"/>
        <v>0</v>
      </c>
      <c r="L34" s="36">
        <f t="shared" si="25"/>
        <v>0</v>
      </c>
      <c r="M34" s="36">
        <f t="shared" si="25"/>
        <v>0</v>
      </c>
      <c r="N34" s="36">
        <f t="shared" si="25"/>
        <v>0</v>
      </c>
      <c r="O34" s="36">
        <f t="shared" si="25"/>
        <v>0</v>
      </c>
      <c r="P34" s="36">
        <f t="shared" si="25"/>
        <v>0</v>
      </c>
      <c r="Q34" s="36">
        <f t="shared" si="25"/>
        <v>0</v>
      </c>
      <c r="R34" s="36">
        <f t="shared" si="25"/>
        <v>0</v>
      </c>
      <c r="S34" s="36">
        <f t="shared" si="25"/>
        <v>0</v>
      </c>
      <c r="T34" s="36">
        <f t="shared" si="25"/>
        <v>0</v>
      </c>
      <c r="U34" s="36">
        <f t="shared" si="25"/>
        <v>0</v>
      </c>
      <c r="V34" s="36">
        <f t="shared" si="25"/>
        <v>0</v>
      </c>
      <c r="W34" s="36">
        <f t="shared" si="25"/>
        <v>0</v>
      </c>
      <c r="X34" s="36">
        <f t="shared" si="25"/>
        <v>0</v>
      </c>
      <c r="Y34" s="36">
        <f t="shared" si="25"/>
        <v>0</v>
      </c>
      <c r="Z34" s="36">
        <f t="shared" si="25"/>
        <v>0</v>
      </c>
      <c r="AA34" s="36">
        <f t="shared" si="25"/>
        <v>0</v>
      </c>
      <c r="AB34" s="36">
        <f t="shared" si="25"/>
        <v>0</v>
      </c>
      <c r="AC34" s="36">
        <f t="shared" si="25"/>
        <v>0</v>
      </c>
      <c r="AD34" s="36">
        <f t="shared" si="25"/>
        <v>0</v>
      </c>
      <c r="AE34" s="36">
        <f t="shared" si="25"/>
        <v>0</v>
      </c>
      <c r="AF34" s="36">
        <f t="shared" si="25"/>
        <v>0</v>
      </c>
      <c r="AG34" s="36">
        <f t="shared" ref="AG34" si="26">AG35+AG36</f>
        <v>0</v>
      </c>
      <c r="AH34" s="36">
        <f t="shared" ref="AH34" si="27">AH35+AH36</f>
        <v>0</v>
      </c>
      <c r="AI34" s="36">
        <f t="shared" si="25"/>
        <v>0</v>
      </c>
      <c r="AJ34" s="36">
        <f t="shared" si="25"/>
        <v>0</v>
      </c>
      <c r="AK34" s="35" t="s">
        <v>3</v>
      </c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</row>
    <row r="35" spans="1:65" s="9" customFormat="1" ht="30" customHeight="1">
      <c r="A35" s="37" t="s">
        <v>33</v>
      </c>
      <c r="B35" s="38" t="s">
        <v>32</v>
      </c>
      <c r="C35" s="39" t="s">
        <v>5</v>
      </c>
      <c r="D35" s="40" t="s">
        <v>3</v>
      </c>
      <c r="E35" s="40" t="s">
        <v>3</v>
      </c>
      <c r="F35" s="40" t="s">
        <v>3</v>
      </c>
      <c r="G35" s="40" t="s">
        <v>3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v>0</v>
      </c>
      <c r="Q35" s="40">
        <v>0</v>
      </c>
      <c r="R35" s="40">
        <v>0</v>
      </c>
      <c r="S35" s="40">
        <v>0</v>
      </c>
      <c r="T35" s="40">
        <v>0</v>
      </c>
      <c r="U35" s="40">
        <v>0</v>
      </c>
      <c r="V35" s="40">
        <v>0</v>
      </c>
      <c r="W35" s="40">
        <v>0</v>
      </c>
      <c r="X35" s="40">
        <v>0</v>
      </c>
      <c r="Y35" s="40">
        <v>0</v>
      </c>
      <c r="Z35" s="40">
        <v>0</v>
      </c>
      <c r="AA35" s="40">
        <v>0</v>
      </c>
      <c r="AB35" s="40">
        <v>0</v>
      </c>
      <c r="AC35" s="40">
        <v>0</v>
      </c>
      <c r="AD35" s="40">
        <v>0</v>
      </c>
      <c r="AE35" s="40">
        <v>0</v>
      </c>
      <c r="AF35" s="40">
        <v>0</v>
      </c>
      <c r="AG35" s="40">
        <v>0</v>
      </c>
      <c r="AH35" s="40">
        <v>0</v>
      </c>
      <c r="AI35" s="40">
        <v>0</v>
      </c>
      <c r="AJ35" s="40">
        <v>0</v>
      </c>
      <c r="AK35" s="39" t="s">
        <v>3</v>
      </c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</row>
    <row r="36" spans="1:65" s="9" customFormat="1" ht="30" customHeight="1">
      <c r="A36" s="37" t="s">
        <v>31</v>
      </c>
      <c r="B36" s="38" t="s">
        <v>30</v>
      </c>
      <c r="C36" s="39" t="s">
        <v>5</v>
      </c>
      <c r="D36" s="40" t="s">
        <v>3</v>
      </c>
      <c r="E36" s="40" t="s">
        <v>3</v>
      </c>
      <c r="F36" s="40" t="s">
        <v>3</v>
      </c>
      <c r="G36" s="40" t="s">
        <v>3</v>
      </c>
      <c r="H36" s="40">
        <v>0</v>
      </c>
      <c r="I36" s="40">
        <v>0</v>
      </c>
      <c r="J36" s="40">
        <v>0</v>
      </c>
      <c r="K36" s="40">
        <v>0</v>
      </c>
      <c r="L36" s="40">
        <v>0</v>
      </c>
      <c r="M36" s="40">
        <v>0</v>
      </c>
      <c r="N36" s="40">
        <v>0</v>
      </c>
      <c r="O36" s="40">
        <v>0</v>
      </c>
      <c r="P36" s="40">
        <v>0</v>
      </c>
      <c r="Q36" s="40">
        <v>0</v>
      </c>
      <c r="R36" s="40">
        <v>0</v>
      </c>
      <c r="S36" s="40">
        <v>0</v>
      </c>
      <c r="T36" s="40">
        <v>0</v>
      </c>
      <c r="U36" s="40">
        <v>0</v>
      </c>
      <c r="V36" s="40">
        <v>0</v>
      </c>
      <c r="W36" s="40">
        <v>0</v>
      </c>
      <c r="X36" s="40">
        <v>0</v>
      </c>
      <c r="Y36" s="40">
        <v>0</v>
      </c>
      <c r="Z36" s="40">
        <v>0</v>
      </c>
      <c r="AA36" s="40">
        <v>0</v>
      </c>
      <c r="AB36" s="40">
        <v>0</v>
      </c>
      <c r="AC36" s="40">
        <v>0</v>
      </c>
      <c r="AD36" s="40">
        <v>0</v>
      </c>
      <c r="AE36" s="40">
        <v>0</v>
      </c>
      <c r="AF36" s="40">
        <v>0</v>
      </c>
      <c r="AG36" s="40">
        <v>0</v>
      </c>
      <c r="AH36" s="40">
        <v>0</v>
      </c>
      <c r="AI36" s="40">
        <v>0</v>
      </c>
      <c r="AJ36" s="40">
        <v>0</v>
      </c>
      <c r="AK36" s="39" t="s">
        <v>3</v>
      </c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</row>
    <row r="37" spans="1:65" s="9" customFormat="1" ht="30" customHeight="1">
      <c r="A37" s="33" t="s">
        <v>29</v>
      </c>
      <c r="B37" s="34" t="s">
        <v>28</v>
      </c>
      <c r="C37" s="35" t="s">
        <v>5</v>
      </c>
      <c r="D37" s="36" t="s">
        <v>3</v>
      </c>
      <c r="E37" s="36" t="s">
        <v>3</v>
      </c>
      <c r="F37" s="36" t="s">
        <v>3</v>
      </c>
      <c r="G37" s="36" t="s">
        <v>3</v>
      </c>
      <c r="H37" s="36">
        <v>0</v>
      </c>
      <c r="I37" s="36">
        <v>0</v>
      </c>
      <c r="J37" s="36">
        <v>0</v>
      </c>
      <c r="K37" s="36">
        <v>0</v>
      </c>
      <c r="L37" s="36">
        <v>0</v>
      </c>
      <c r="M37" s="36">
        <v>0</v>
      </c>
      <c r="N37" s="36">
        <v>0</v>
      </c>
      <c r="O37" s="36">
        <v>0</v>
      </c>
      <c r="P37" s="36">
        <v>0</v>
      </c>
      <c r="Q37" s="36">
        <v>0</v>
      </c>
      <c r="R37" s="36">
        <v>0</v>
      </c>
      <c r="S37" s="36">
        <v>0</v>
      </c>
      <c r="T37" s="36">
        <v>0</v>
      </c>
      <c r="U37" s="36">
        <v>0</v>
      </c>
      <c r="V37" s="36">
        <v>0</v>
      </c>
      <c r="W37" s="36">
        <v>0</v>
      </c>
      <c r="X37" s="36">
        <v>0</v>
      </c>
      <c r="Y37" s="36">
        <v>0</v>
      </c>
      <c r="Z37" s="36">
        <v>0</v>
      </c>
      <c r="AA37" s="36">
        <v>0</v>
      </c>
      <c r="AB37" s="36">
        <v>0</v>
      </c>
      <c r="AC37" s="36">
        <v>0</v>
      </c>
      <c r="AD37" s="36">
        <v>0</v>
      </c>
      <c r="AE37" s="36">
        <v>0</v>
      </c>
      <c r="AF37" s="36">
        <v>0</v>
      </c>
      <c r="AG37" s="36">
        <v>0</v>
      </c>
      <c r="AH37" s="36">
        <v>0</v>
      </c>
      <c r="AI37" s="36">
        <v>0</v>
      </c>
      <c r="AJ37" s="36">
        <v>0</v>
      </c>
      <c r="AK37" s="35" t="s">
        <v>3</v>
      </c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</row>
    <row r="38" spans="1:65" s="9" customFormat="1" ht="30" customHeight="1">
      <c r="A38" s="33" t="s">
        <v>27</v>
      </c>
      <c r="B38" s="34" t="s">
        <v>26</v>
      </c>
      <c r="C38" s="35" t="s">
        <v>5</v>
      </c>
      <c r="D38" s="36" t="s">
        <v>3</v>
      </c>
      <c r="E38" s="36" t="s">
        <v>3</v>
      </c>
      <c r="F38" s="36" t="s">
        <v>3</v>
      </c>
      <c r="G38" s="36" t="s">
        <v>3</v>
      </c>
      <c r="H38" s="36">
        <f>H39</f>
        <v>0</v>
      </c>
      <c r="I38" s="36">
        <f t="shared" ref="I38:AJ38" si="28">I39</f>
        <v>0</v>
      </c>
      <c r="J38" s="36">
        <f t="shared" si="28"/>
        <v>0</v>
      </c>
      <c r="K38" s="36">
        <f t="shared" si="28"/>
        <v>79.454924399999996</v>
      </c>
      <c r="L38" s="36">
        <f t="shared" si="28"/>
        <v>0</v>
      </c>
      <c r="M38" s="36">
        <f t="shared" si="28"/>
        <v>0</v>
      </c>
      <c r="N38" s="36">
        <f t="shared" si="28"/>
        <v>79.454924399999996</v>
      </c>
      <c r="O38" s="36">
        <f t="shared" si="28"/>
        <v>0</v>
      </c>
      <c r="P38" s="36">
        <f t="shared" si="28"/>
        <v>0</v>
      </c>
      <c r="Q38" s="36">
        <f t="shared" si="28"/>
        <v>0</v>
      </c>
      <c r="R38" s="36">
        <f t="shared" si="28"/>
        <v>0</v>
      </c>
      <c r="S38" s="36">
        <f t="shared" si="28"/>
        <v>0</v>
      </c>
      <c r="T38" s="36">
        <f t="shared" si="28"/>
        <v>0</v>
      </c>
      <c r="U38" s="36">
        <f t="shared" si="28"/>
        <v>0</v>
      </c>
      <c r="V38" s="36">
        <f t="shared" si="28"/>
        <v>0</v>
      </c>
      <c r="W38" s="36">
        <f t="shared" si="28"/>
        <v>0</v>
      </c>
      <c r="X38" s="36">
        <f t="shared" si="28"/>
        <v>0</v>
      </c>
      <c r="Y38" s="36">
        <f t="shared" si="28"/>
        <v>0</v>
      </c>
      <c r="Z38" s="36">
        <f t="shared" si="28"/>
        <v>0</v>
      </c>
      <c r="AA38" s="36">
        <f t="shared" si="28"/>
        <v>0</v>
      </c>
      <c r="AB38" s="36">
        <f t="shared" si="28"/>
        <v>0</v>
      </c>
      <c r="AC38" s="36">
        <f t="shared" si="28"/>
        <v>23.405773440000001</v>
      </c>
      <c r="AD38" s="36">
        <f t="shared" si="28"/>
        <v>0</v>
      </c>
      <c r="AE38" s="36">
        <f t="shared" si="28"/>
        <v>27.384506550000001</v>
      </c>
      <c r="AF38" s="36">
        <f t="shared" si="28"/>
        <v>0</v>
      </c>
      <c r="AG38" s="36">
        <f t="shared" ref="AG38" si="29">AG39</f>
        <v>28.664644419999998</v>
      </c>
      <c r="AH38" s="36">
        <f t="shared" ref="AH38" si="30">AH39</f>
        <v>0</v>
      </c>
      <c r="AI38" s="36">
        <f t="shared" si="28"/>
        <v>79.454924410000004</v>
      </c>
      <c r="AJ38" s="36">
        <f t="shared" si="28"/>
        <v>0</v>
      </c>
      <c r="AK38" s="35" t="s">
        <v>3</v>
      </c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</row>
    <row r="39" spans="1:65" s="25" customFormat="1" ht="60" customHeight="1">
      <c r="A39" s="41" t="str">
        <f>A38</f>
        <v>1.2.3</v>
      </c>
      <c r="B39" s="42" t="s">
        <v>119</v>
      </c>
      <c r="C39" s="43" t="s">
        <v>124</v>
      </c>
      <c r="D39" s="43" t="s">
        <v>4</v>
      </c>
      <c r="E39" s="43">
        <v>2020</v>
      </c>
      <c r="F39" s="43">
        <v>2022</v>
      </c>
      <c r="G39" s="43" t="s">
        <v>3</v>
      </c>
      <c r="H39" s="46">
        <v>0</v>
      </c>
      <c r="I39" s="46">
        <v>0</v>
      </c>
      <c r="J39" s="46">
        <v>0</v>
      </c>
      <c r="K39" s="46">
        <f>M39+N39+O39</f>
        <v>79.454924399999996</v>
      </c>
      <c r="L39" s="46">
        <v>0</v>
      </c>
      <c r="M39" s="46">
        <v>0</v>
      </c>
      <c r="N39" s="46">
        <v>79.454924399999996</v>
      </c>
      <c r="O39" s="46">
        <v>0</v>
      </c>
      <c r="P39" s="46">
        <v>0</v>
      </c>
      <c r="Q39" s="46">
        <v>0</v>
      </c>
      <c r="R39" s="46">
        <v>0</v>
      </c>
      <c r="S39" s="46">
        <v>0</v>
      </c>
      <c r="T39" s="46">
        <v>0</v>
      </c>
      <c r="U39" s="46">
        <v>0</v>
      </c>
      <c r="V39" s="46">
        <v>0</v>
      </c>
      <c r="W39" s="46">
        <v>0</v>
      </c>
      <c r="X39" s="46">
        <v>0</v>
      </c>
      <c r="Y39" s="46">
        <v>0</v>
      </c>
      <c r="Z39" s="46">
        <v>0</v>
      </c>
      <c r="AA39" s="46">
        <v>0</v>
      </c>
      <c r="AB39" s="46">
        <v>0</v>
      </c>
      <c r="AC39" s="46">
        <v>23.405773440000001</v>
      </c>
      <c r="AD39" s="46">
        <v>0</v>
      </c>
      <c r="AE39" s="46">
        <v>27.384506550000001</v>
      </c>
      <c r="AF39" s="46">
        <v>0</v>
      </c>
      <c r="AG39" s="46">
        <v>28.664644419999998</v>
      </c>
      <c r="AH39" s="46">
        <v>0</v>
      </c>
      <c r="AI39" s="46">
        <f>AC39+AE39+AG39</f>
        <v>79.454924410000004</v>
      </c>
      <c r="AJ39" s="46">
        <v>0</v>
      </c>
      <c r="AK39" s="65" t="s">
        <v>115</v>
      </c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</row>
    <row r="40" spans="1:65" s="9" customFormat="1" ht="15" customHeight="1">
      <c r="A40" s="33" t="s">
        <v>25</v>
      </c>
      <c r="B40" s="34" t="s">
        <v>24</v>
      </c>
      <c r="C40" s="35" t="s">
        <v>5</v>
      </c>
      <c r="D40" s="36" t="s">
        <v>3</v>
      </c>
      <c r="E40" s="36" t="s">
        <v>3</v>
      </c>
      <c r="F40" s="36" t="s">
        <v>3</v>
      </c>
      <c r="G40" s="36" t="s">
        <v>3</v>
      </c>
      <c r="H40" s="36">
        <v>0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0</v>
      </c>
      <c r="Q40" s="36">
        <v>0</v>
      </c>
      <c r="R40" s="36">
        <v>0</v>
      </c>
      <c r="S40" s="36">
        <v>0</v>
      </c>
      <c r="T40" s="36">
        <v>0</v>
      </c>
      <c r="U40" s="36">
        <v>0</v>
      </c>
      <c r="V40" s="36">
        <v>0</v>
      </c>
      <c r="W40" s="36">
        <v>0</v>
      </c>
      <c r="X40" s="36">
        <v>0</v>
      </c>
      <c r="Y40" s="36">
        <v>0</v>
      </c>
      <c r="Z40" s="36">
        <v>0</v>
      </c>
      <c r="AA40" s="36">
        <v>0</v>
      </c>
      <c r="AB40" s="36">
        <v>0</v>
      </c>
      <c r="AC40" s="36">
        <v>0</v>
      </c>
      <c r="AD40" s="36">
        <v>0</v>
      </c>
      <c r="AE40" s="36">
        <v>0</v>
      </c>
      <c r="AF40" s="36">
        <v>0</v>
      </c>
      <c r="AG40" s="36">
        <v>0</v>
      </c>
      <c r="AH40" s="36">
        <v>0</v>
      </c>
      <c r="AI40" s="36">
        <v>0</v>
      </c>
      <c r="AJ40" s="36">
        <v>0</v>
      </c>
      <c r="AK40" s="35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</row>
    <row r="41" spans="1:65" s="9" customFormat="1" ht="15" customHeight="1">
      <c r="A41" s="53" t="s">
        <v>23</v>
      </c>
      <c r="B41" s="54" t="s">
        <v>22</v>
      </c>
      <c r="C41" s="55" t="s">
        <v>5</v>
      </c>
      <c r="D41" s="56" t="s">
        <v>3</v>
      </c>
      <c r="E41" s="56" t="s">
        <v>3</v>
      </c>
      <c r="F41" s="56" t="s">
        <v>3</v>
      </c>
      <c r="G41" s="56" t="s">
        <v>3</v>
      </c>
      <c r="H41" s="56">
        <f>H42+H43+H44+H46</f>
        <v>0</v>
      </c>
      <c r="I41" s="56">
        <f t="shared" ref="I41:AJ41" si="31">I42+I43+I44+I46</f>
        <v>0</v>
      </c>
      <c r="J41" s="56">
        <f t="shared" si="31"/>
        <v>0</v>
      </c>
      <c r="K41" s="56">
        <f t="shared" si="31"/>
        <v>22.109837680000002</v>
      </c>
      <c r="L41" s="56">
        <f t="shared" si="31"/>
        <v>0</v>
      </c>
      <c r="M41" s="56">
        <f t="shared" si="31"/>
        <v>0</v>
      </c>
      <c r="N41" s="56">
        <f t="shared" si="31"/>
        <v>0</v>
      </c>
      <c r="O41" s="56">
        <f t="shared" si="31"/>
        <v>22.109837680000002</v>
      </c>
      <c r="P41" s="56">
        <f t="shared" si="31"/>
        <v>0</v>
      </c>
      <c r="Q41" s="56">
        <f t="shared" si="31"/>
        <v>0</v>
      </c>
      <c r="R41" s="56">
        <f t="shared" si="31"/>
        <v>0</v>
      </c>
      <c r="S41" s="56">
        <f t="shared" si="31"/>
        <v>0</v>
      </c>
      <c r="T41" s="56">
        <f t="shared" si="31"/>
        <v>0</v>
      </c>
      <c r="U41" s="56">
        <f t="shared" si="31"/>
        <v>0</v>
      </c>
      <c r="V41" s="56">
        <f t="shared" si="31"/>
        <v>0</v>
      </c>
      <c r="W41" s="56">
        <f t="shared" si="31"/>
        <v>0</v>
      </c>
      <c r="X41" s="56">
        <f t="shared" si="31"/>
        <v>0</v>
      </c>
      <c r="Y41" s="56">
        <f t="shared" si="31"/>
        <v>0</v>
      </c>
      <c r="Z41" s="56">
        <f t="shared" si="31"/>
        <v>0</v>
      </c>
      <c r="AA41" s="56">
        <f t="shared" si="31"/>
        <v>0</v>
      </c>
      <c r="AB41" s="56">
        <f t="shared" si="31"/>
        <v>0</v>
      </c>
      <c r="AC41" s="56">
        <f t="shared" si="31"/>
        <v>17.845817410000002</v>
      </c>
      <c r="AD41" s="56">
        <f t="shared" si="31"/>
        <v>0</v>
      </c>
      <c r="AE41" s="56">
        <f t="shared" si="31"/>
        <v>1.4214865800000001</v>
      </c>
      <c r="AF41" s="56">
        <f t="shared" si="31"/>
        <v>0</v>
      </c>
      <c r="AG41" s="56">
        <f t="shared" ref="AG41" si="32">AG42+AG43+AG44+AG46</f>
        <v>2.8425336899999998</v>
      </c>
      <c r="AH41" s="56">
        <f t="shared" ref="AH41" si="33">AH42+AH43+AH44+AH46</f>
        <v>0</v>
      </c>
      <c r="AI41" s="56">
        <f t="shared" si="31"/>
        <v>22.109837680000002</v>
      </c>
      <c r="AJ41" s="56">
        <f t="shared" si="31"/>
        <v>0</v>
      </c>
      <c r="AK41" s="55" t="s">
        <v>3</v>
      </c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</row>
    <row r="42" spans="1:65" s="9" customFormat="1" ht="15" customHeight="1">
      <c r="A42" s="33" t="s">
        <v>21</v>
      </c>
      <c r="B42" s="34" t="s">
        <v>20</v>
      </c>
      <c r="C42" s="35" t="s">
        <v>5</v>
      </c>
      <c r="D42" s="36" t="s">
        <v>3</v>
      </c>
      <c r="E42" s="36" t="s">
        <v>3</v>
      </c>
      <c r="F42" s="36" t="s">
        <v>3</v>
      </c>
      <c r="G42" s="36" t="s">
        <v>3</v>
      </c>
      <c r="H42" s="36">
        <v>0</v>
      </c>
      <c r="I42" s="36">
        <v>0</v>
      </c>
      <c r="J42" s="36">
        <v>0</v>
      </c>
      <c r="K42" s="36">
        <v>0</v>
      </c>
      <c r="L42" s="36">
        <v>0</v>
      </c>
      <c r="M42" s="36">
        <v>0</v>
      </c>
      <c r="N42" s="36">
        <v>0</v>
      </c>
      <c r="O42" s="36">
        <v>0</v>
      </c>
      <c r="P42" s="36">
        <v>0</v>
      </c>
      <c r="Q42" s="36">
        <v>0</v>
      </c>
      <c r="R42" s="36">
        <v>0</v>
      </c>
      <c r="S42" s="36">
        <v>0</v>
      </c>
      <c r="T42" s="36">
        <v>0</v>
      </c>
      <c r="U42" s="36">
        <v>0</v>
      </c>
      <c r="V42" s="36">
        <v>0</v>
      </c>
      <c r="W42" s="36">
        <v>0</v>
      </c>
      <c r="X42" s="36">
        <v>0</v>
      </c>
      <c r="Y42" s="36">
        <v>0</v>
      </c>
      <c r="Z42" s="36">
        <v>0</v>
      </c>
      <c r="AA42" s="36">
        <v>0</v>
      </c>
      <c r="AB42" s="36">
        <v>0</v>
      </c>
      <c r="AC42" s="36">
        <v>0</v>
      </c>
      <c r="AD42" s="36">
        <v>0</v>
      </c>
      <c r="AE42" s="36">
        <v>0</v>
      </c>
      <c r="AF42" s="36">
        <v>0</v>
      </c>
      <c r="AG42" s="36">
        <v>0</v>
      </c>
      <c r="AH42" s="36">
        <v>0</v>
      </c>
      <c r="AI42" s="36">
        <v>0</v>
      </c>
      <c r="AJ42" s="36">
        <v>0</v>
      </c>
      <c r="AK42" s="35" t="s">
        <v>3</v>
      </c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</row>
    <row r="43" spans="1:65" s="9" customFormat="1" ht="30" customHeight="1">
      <c r="A43" s="33" t="s">
        <v>19</v>
      </c>
      <c r="B43" s="34" t="s">
        <v>18</v>
      </c>
      <c r="C43" s="35" t="s">
        <v>5</v>
      </c>
      <c r="D43" s="36" t="s">
        <v>3</v>
      </c>
      <c r="E43" s="36" t="s">
        <v>3</v>
      </c>
      <c r="F43" s="36" t="s">
        <v>3</v>
      </c>
      <c r="G43" s="36" t="s">
        <v>3</v>
      </c>
      <c r="H43" s="36">
        <v>0</v>
      </c>
      <c r="I43" s="36">
        <v>0</v>
      </c>
      <c r="J43" s="36">
        <v>0</v>
      </c>
      <c r="K43" s="36">
        <v>0</v>
      </c>
      <c r="L43" s="36">
        <v>0</v>
      </c>
      <c r="M43" s="36">
        <v>0</v>
      </c>
      <c r="N43" s="36">
        <v>0</v>
      </c>
      <c r="O43" s="36">
        <v>0</v>
      </c>
      <c r="P43" s="36">
        <v>0</v>
      </c>
      <c r="Q43" s="36">
        <v>0</v>
      </c>
      <c r="R43" s="36">
        <v>0</v>
      </c>
      <c r="S43" s="36">
        <v>0</v>
      </c>
      <c r="T43" s="36">
        <v>0</v>
      </c>
      <c r="U43" s="36">
        <v>0</v>
      </c>
      <c r="V43" s="36">
        <v>0</v>
      </c>
      <c r="W43" s="36">
        <v>0</v>
      </c>
      <c r="X43" s="36">
        <v>0</v>
      </c>
      <c r="Y43" s="36">
        <v>0</v>
      </c>
      <c r="Z43" s="36">
        <v>0</v>
      </c>
      <c r="AA43" s="36">
        <v>0</v>
      </c>
      <c r="AB43" s="36">
        <v>0</v>
      </c>
      <c r="AC43" s="36">
        <v>0</v>
      </c>
      <c r="AD43" s="36">
        <v>0</v>
      </c>
      <c r="AE43" s="36">
        <v>0</v>
      </c>
      <c r="AF43" s="36">
        <v>0</v>
      </c>
      <c r="AG43" s="36">
        <v>0</v>
      </c>
      <c r="AH43" s="36">
        <v>0</v>
      </c>
      <c r="AI43" s="36">
        <v>0</v>
      </c>
      <c r="AJ43" s="36">
        <v>0</v>
      </c>
      <c r="AK43" s="35" t="s">
        <v>3</v>
      </c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</row>
    <row r="44" spans="1:65" s="9" customFormat="1" ht="15" customHeight="1">
      <c r="A44" s="33" t="s">
        <v>17</v>
      </c>
      <c r="B44" s="34" t="s">
        <v>16</v>
      </c>
      <c r="C44" s="35" t="s">
        <v>5</v>
      </c>
      <c r="D44" s="36" t="s">
        <v>3</v>
      </c>
      <c r="E44" s="36" t="s">
        <v>3</v>
      </c>
      <c r="F44" s="36" t="s">
        <v>3</v>
      </c>
      <c r="G44" s="36" t="s">
        <v>3</v>
      </c>
      <c r="H44" s="36">
        <f>H45</f>
        <v>0</v>
      </c>
      <c r="I44" s="36">
        <f t="shared" ref="I44:AJ44" si="34">I45</f>
        <v>0</v>
      </c>
      <c r="J44" s="36">
        <f t="shared" si="34"/>
        <v>0</v>
      </c>
      <c r="K44" s="36">
        <f t="shared" si="34"/>
        <v>5.3602783399999998</v>
      </c>
      <c r="L44" s="36">
        <f t="shared" si="34"/>
        <v>0</v>
      </c>
      <c r="M44" s="36">
        <f t="shared" si="34"/>
        <v>0</v>
      </c>
      <c r="N44" s="36">
        <f t="shared" si="34"/>
        <v>0</v>
      </c>
      <c r="O44" s="36">
        <f t="shared" si="34"/>
        <v>5.3602783399999998</v>
      </c>
      <c r="P44" s="36">
        <f t="shared" si="34"/>
        <v>0</v>
      </c>
      <c r="Q44" s="36">
        <f t="shared" si="34"/>
        <v>0</v>
      </c>
      <c r="R44" s="36">
        <f t="shared" si="34"/>
        <v>0</v>
      </c>
      <c r="S44" s="36">
        <f t="shared" si="34"/>
        <v>0</v>
      </c>
      <c r="T44" s="36">
        <f t="shared" si="34"/>
        <v>0</v>
      </c>
      <c r="U44" s="36">
        <f t="shared" si="34"/>
        <v>0</v>
      </c>
      <c r="V44" s="36">
        <f t="shared" si="34"/>
        <v>0</v>
      </c>
      <c r="W44" s="36">
        <f t="shared" si="34"/>
        <v>0</v>
      </c>
      <c r="X44" s="36">
        <f t="shared" si="34"/>
        <v>0</v>
      </c>
      <c r="Y44" s="36">
        <f t="shared" si="34"/>
        <v>0</v>
      </c>
      <c r="Z44" s="36">
        <f t="shared" si="34"/>
        <v>0</v>
      </c>
      <c r="AA44" s="36">
        <f t="shared" si="34"/>
        <v>0</v>
      </c>
      <c r="AB44" s="36">
        <f t="shared" si="34"/>
        <v>0</v>
      </c>
      <c r="AC44" s="36">
        <f t="shared" si="34"/>
        <v>1.09625807</v>
      </c>
      <c r="AD44" s="36">
        <f t="shared" si="34"/>
        <v>0</v>
      </c>
      <c r="AE44" s="36">
        <f t="shared" si="34"/>
        <v>1.4214865800000001</v>
      </c>
      <c r="AF44" s="36">
        <f t="shared" si="34"/>
        <v>0</v>
      </c>
      <c r="AG44" s="36">
        <f t="shared" ref="AG44" si="35">AG45</f>
        <v>2.8425336899999998</v>
      </c>
      <c r="AH44" s="36">
        <f t="shared" ref="AH44" si="36">AH45</f>
        <v>0</v>
      </c>
      <c r="AI44" s="36">
        <f t="shared" si="34"/>
        <v>5.3602783399999998</v>
      </c>
      <c r="AJ44" s="36">
        <f t="shared" si="34"/>
        <v>0</v>
      </c>
      <c r="AK44" s="35" t="s">
        <v>3</v>
      </c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</row>
    <row r="45" spans="1:65" s="23" customFormat="1" ht="60" customHeight="1">
      <c r="A45" s="44" t="str">
        <f>A44</f>
        <v>1.3.3</v>
      </c>
      <c r="B45" s="42" t="s">
        <v>103</v>
      </c>
      <c r="C45" s="43" t="s">
        <v>125</v>
      </c>
      <c r="D45" s="43" t="s">
        <v>4</v>
      </c>
      <c r="E45" s="43">
        <v>2020</v>
      </c>
      <c r="F45" s="43">
        <v>2022</v>
      </c>
      <c r="G45" s="43" t="s">
        <v>3</v>
      </c>
      <c r="H45" s="46">
        <v>0</v>
      </c>
      <c r="I45" s="46">
        <v>0</v>
      </c>
      <c r="J45" s="46">
        <v>0</v>
      </c>
      <c r="K45" s="46">
        <f>M45+N45+O45</f>
        <v>5.3602783399999998</v>
      </c>
      <c r="L45" s="46">
        <v>0</v>
      </c>
      <c r="M45" s="46">
        <v>0</v>
      </c>
      <c r="N45" s="46">
        <v>0</v>
      </c>
      <c r="O45" s="46">
        <v>5.3602783399999998</v>
      </c>
      <c r="P45" s="46">
        <v>0</v>
      </c>
      <c r="Q45" s="46">
        <v>0</v>
      </c>
      <c r="R45" s="46">
        <v>0</v>
      </c>
      <c r="S45" s="46">
        <v>0</v>
      </c>
      <c r="T45" s="46">
        <v>0</v>
      </c>
      <c r="U45" s="46">
        <v>0</v>
      </c>
      <c r="V45" s="46">
        <v>0</v>
      </c>
      <c r="W45" s="46">
        <v>0</v>
      </c>
      <c r="X45" s="46">
        <v>0</v>
      </c>
      <c r="Y45" s="46">
        <v>0</v>
      </c>
      <c r="Z45" s="46">
        <v>0</v>
      </c>
      <c r="AA45" s="46">
        <v>0</v>
      </c>
      <c r="AB45" s="46">
        <v>0</v>
      </c>
      <c r="AC45" s="46">
        <v>1.09625807</v>
      </c>
      <c r="AD45" s="46">
        <v>0</v>
      </c>
      <c r="AE45" s="46">
        <v>1.4214865800000001</v>
      </c>
      <c r="AF45" s="46">
        <v>0</v>
      </c>
      <c r="AG45" s="46">
        <v>2.8425336899999998</v>
      </c>
      <c r="AH45" s="46">
        <v>0</v>
      </c>
      <c r="AI45" s="46">
        <f>AC45+AE45+AG45</f>
        <v>5.3602783399999998</v>
      </c>
      <c r="AJ45" s="46">
        <v>0</v>
      </c>
      <c r="AK45" s="65" t="s">
        <v>116</v>
      </c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</row>
    <row r="46" spans="1:65" s="9" customFormat="1" ht="12.75">
      <c r="A46" s="33" t="s">
        <v>15</v>
      </c>
      <c r="B46" s="34" t="s">
        <v>14</v>
      </c>
      <c r="C46" s="35" t="s">
        <v>5</v>
      </c>
      <c r="D46" s="36" t="s">
        <v>3</v>
      </c>
      <c r="E46" s="36" t="s">
        <v>3</v>
      </c>
      <c r="F46" s="36" t="s">
        <v>3</v>
      </c>
      <c r="G46" s="36" t="s">
        <v>3</v>
      </c>
      <c r="H46" s="36">
        <f>H47+H49</f>
        <v>0</v>
      </c>
      <c r="I46" s="36">
        <f t="shared" ref="I46:AJ46" si="37">I47+I49</f>
        <v>0</v>
      </c>
      <c r="J46" s="36">
        <f t="shared" si="37"/>
        <v>0</v>
      </c>
      <c r="K46" s="36">
        <f t="shared" si="37"/>
        <v>16.749559340000001</v>
      </c>
      <c r="L46" s="36">
        <f t="shared" si="37"/>
        <v>0</v>
      </c>
      <c r="M46" s="36">
        <f t="shared" si="37"/>
        <v>0</v>
      </c>
      <c r="N46" s="36">
        <f t="shared" si="37"/>
        <v>0</v>
      </c>
      <c r="O46" s="36">
        <f t="shared" si="37"/>
        <v>16.749559340000001</v>
      </c>
      <c r="P46" s="36">
        <f t="shared" si="37"/>
        <v>0</v>
      </c>
      <c r="Q46" s="36">
        <f t="shared" si="37"/>
        <v>0</v>
      </c>
      <c r="R46" s="36">
        <f t="shared" si="37"/>
        <v>0</v>
      </c>
      <c r="S46" s="36">
        <f t="shared" si="37"/>
        <v>0</v>
      </c>
      <c r="T46" s="36">
        <f t="shared" si="37"/>
        <v>0</v>
      </c>
      <c r="U46" s="36">
        <f t="shared" si="37"/>
        <v>0</v>
      </c>
      <c r="V46" s="36">
        <f t="shared" si="37"/>
        <v>0</v>
      </c>
      <c r="W46" s="36">
        <f t="shared" si="37"/>
        <v>0</v>
      </c>
      <c r="X46" s="36">
        <f t="shared" si="37"/>
        <v>0</v>
      </c>
      <c r="Y46" s="36">
        <f t="shared" si="37"/>
        <v>0</v>
      </c>
      <c r="Z46" s="36">
        <f t="shared" si="37"/>
        <v>0</v>
      </c>
      <c r="AA46" s="36">
        <f t="shared" si="37"/>
        <v>0</v>
      </c>
      <c r="AB46" s="36">
        <f t="shared" si="37"/>
        <v>0</v>
      </c>
      <c r="AC46" s="36">
        <f t="shared" si="37"/>
        <v>16.749559340000001</v>
      </c>
      <c r="AD46" s="36">
        <f t="shared" si="37"/>
        <v>0</v>
      </c>
      <c r="AE46" s="36">
        <f t="shared" si="37"/>
        <v>0</v>
      </c>
      <c r="AF46" s="36">
        <f t="shared" si="37"/>
        <v>0</v>
      </c>
      <c r="AG46" s="36">
        <f t="shared" ref="AG46" si="38">AG47+AG49</f>
        <v>0</v>
      </c>
      <c r="AH46" s="36">
        <f t="shared" ref="AH46" si="39">AH47+AH49</f>
        <v>0</v>
      </c>
      <c r="AI46" s="36">
        <f t="shared" si="37"/>
        <v>16.749559340000001</v>
      </c>
      <c r="AJ46" s="36">
        <f t="shared" si="37"/>
        <v>0</v>
      </c>
      <c r="AK46" s="35" t="s">
        <v>3</v>
      </c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</row>
    <row r="47" spans="1:65" s="9" customFormat="1" ht="30" customHeight="1">
      <c r="A47" s="37" t="s">
        <v>13</v>
      </c>
      <c r="B47" s="38" t="s">
        <v>12</v>
      </c>
      <c r="C47" s="39" t="s">
        <v>5</v>
      </c>
      <c r="D47" s="40" t="s">
        <v>3</v>
      </c>
      <c r="E47" s="40" t="s">
        <v>3</v>
      </c>
      <c r="F47" s="40" t="s">
        <v>3</v>
      </c>
      <c r="G47" s="40" t="s">
        <v>3</v>
      </c>
      <c r="H47" s="40">
        <f>H48</f>
        <v>0</v>
      </c>
      <c r="I47" s="40">
        <f t="shared" ref="I47:AJ47" si="40">I48</f>
        <v>0</v>
      </c>
      <c r="J47" s="40">
        <f t="shared" si="40"/>
        <v>0</v>
      </c>
      <c r="K47" s="40">
        <f t="shared" si="40"/>
        <v>16.749559340000001</v>
      </c>
      <c r="L47" s="40">
        <f t="shared" si="40"/>
        <v>0</v>
      </c>
      <c r="M47" s="40">
        <f t="shared" si="40"/>
        <v>0</v>
      </c>
      <c r="N47" s="40">
        <f t="shared" si="40"/>
        <v>0</v>
      </c>
      <c r="O47" s="40">
        <f t="shared" si="40"/>
        <v>16.749559340000001</v>
      </c>
      <c r="P47" s="40">
        <f t="shared" si="40"/>
        <v>0</v>
      </c>
      <c r="Q47" s="40">
        <f t="shared" si="40"/>
        <v>0</v>
      </c>
      <c r="R47" s="40">
        <f t="shared" si="40"/>
        <v>0</v>
      </c>
      <c r="S47" s="40">
        <f t="shared" si="40"/>
        <v>0</v>
      </c>
      <c r="T47" s="40">
        <f t="shared" si="40"/>
        <v>0</v>
      </c>
      <c r="U47" s="40">
        <f t="shared" si="40"/>
        <v>0</v>
      </c>
      <c r="V47" s="40">
        <f t="shared" si="40"/>
        <v>0</v>
      </c>
      <c r="W47" s="40">
        <f t="shared" si="40"/>
        <v>0</v>
      </c>
      <c r="X47" s="40">
        <f t="shared" si="40"/>
        <v>0</v>
      </c>
      <c r="Y47" s="40">
        <f t="shared" si="40"/>
        <v>0</v>
      </c>
      <c r="Z47" s="40">
        <f t="shared" si="40"/>
        <v>0</v>
      </c>
      <c r="AA47" s="40">
        <f t="shared" si="40"/>
        <v>0</v>
      </c>
      <c r="AB47" s="40">
        <f t="shared" si="40"/>
        <v>0</v>
      </c>
      <c r="AC47" s="40">
        <f t="shared" si="40"/>
        <v>16.749559340000001</v>
      </c>
      <c r="AD47" s="40">
        <f t="shared" si="40"/>
        <v>0</v>
      </c>
      <c r="AE47" s="40">
        <f t="shared" si="40"/>
        <v>0</v>
      </c>
      <c r="AF47" s="40">
        <f t="shared" si="40"/>
        <v>0</v>
      </c>
      <c r="AG47" s="40">
        <f t="shared" ref="AG47" si="41">AG48</f>
        <v>0</v>
      </c>
      <c r="AH47" s="40">
        <f t="shared" ref="AH47" si="42">AH48</f>
        <v>0</v>
      </c>
      <c r="AI47" s="40">
        <f t="shared" si="40"/>
        <v>16.749559340000001</v>
      </c>
      <c r="AJ47" s="40">
        <f t="shared" si="40"/>
        <v>0</v>
      </c>
      <c r="AK47" s="39" t="s">
        <v>3</v>
      </c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</row>
    <row r="48" spans="1:65" s="23" customFormat="1" ht="60" customHeight="1">
      <c r="A48" s="44" t="str">
        <f>A47</f>
        <v>1.3.4.1</v>
      </c>
      <c r="B48" s="42" t="s">
        <v>120</v>
      </c>
      <c r="C48" s="43" t="s">
        <v>126</v>
      </c>
      <c r="D48" s="43" t="s">
        <v>4</v>
      </c>
      <c r="E48" s="43">
        <v>2020</v>
      </c>
      <c r="F48" s="43">
        <v>2020</v>
      </c>
      <c r="G48" s="43" t="s">
        <v>3</v>
      </c>
      <c r="H48" s="46">
        <v>0</v>
      </c>
      <c r="I48" s="46">
        <v>0</v>
      </c>
      <c r="J48" s="46">
        <v>0</v>
      </c>
      <c r="K48" s="46">
        <f>M48+N48+O48</f>
        <v>16.749559340000001</v>
      </c>
      <c r="L48" s="46">
        <v>0</v>
      </c>
      <c r="M48" s="46">
        <v>0</v>
      </c>
      <c r="N48" s="46">
        <v>0</v>
      </c>
      <c r="O48" s="46">
        <v>16.749559340000001</v>
      </c>
      <c r="P48" s="46">
        <v>0</v>
      </c>
      <c r="Q48" s="46">
        <v>0</v>
      </c>
      <c r="R48" s="46">
        <v>0</v>
      </c>
      <c r="S48" s="46">
        <v>0</v>
      </c>
      <c r="T48" s="46">
        <v>0</v>
      </c>
      <c r="U48" s="46">
        <v>0</v>
      </c>
      <c r="V48" s="46">
        <v>0</v>
      </c>
      <c r="W48" s="46">
        <v>0</v>
      </c>
      <c r="X48" s="46">
        <v>0</v>
      </c>
      <c r="Y48" s="46">
        <v>0</v>
      </c>
      <c r="Z48" s="46">
        <v>0</v>
      </c>
      <c r="AA48" s="46">
        <v>0</v>
      </c>
      <c r="AB48" s="46">
        <v>0</v>
      </c>
      <c r="AC48" s="46">
        <v>16.749559340000001</v>
      </c>
      <c r="AD48" s="46">
        <v>0</v>
      </c>
      <c r="AE48" s="46">
        <v>0</v>
      </c>
      <c r="AF48" s="46">
        <v>0</v>
      </c>
      <c r="AG48" s="46">
        <v>0</v>
      </c>
      <c r="AH48" s="46">
        <v>0</v>
      </c>
      <c r="AI48" s="46">
        <f>AC48+AE48+AG48</f>
        <v>16.749559340000001</v>
      </c>
      <c r="AJ48" s="46">
        <v>0</v>
      </c>
      <c r="AK48" s="65" t="s">
        <v>117</v>
      </c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</row>
    <row r="49" spans="1:65" s="9" customFormat="1" ht="30" customHeight="1">
      <c r="A49" s="37" t="s">
        <v>11</v>
      </c>
      <c r="B49" s="38" t="s">
        <v>10</v>
      </c>
      <c r="C49" s="39" t="s">
        <v>5</v>
      </c>
      <c r="D49" s="40" t="s">
        <v>3</v>
      </c>
      <c r="E49" s="40" t="s">
        <v>3</v>
      </c>
      <c r="F49" s="40" t="s">
        <v>3</v>
      </c>
      <c r="G49" s="40" t="s">
        <v>3</v>
      </c>
      <c r="H49" s="40">
        <v>0</v>
      </c>
      <c r="I49" s="40">
        <v>0</v>
      </c>
      <c r="J49" s="40">
        <v>0</v>
      </c>
      <c r="K49" s="40">
        <v>0</v>
      </c>
      <c r="L49" s="40">
        <v>0</v>
      </c>
      <c r="M49" s="40">
        <v>0</v>
      </c>
      <c r="N49" s="40">
        <v>0</v>
      </c>
      <c r="O49" s="40">
        <v>0</v>
      </c>
      <c r="P49" s="40">
        <v>0</v>
      </c>
      <c r="Q49" s="40">
        <v>0</v>
      </c>
      <c r="R49" s="40">
        <v>0</v>
      </c>
      <c r="S49" s="40">
        <v>0</v>
      </c>
      <c r="T49" s="40">
        <v>0</v>
      </c>
      <c r="U49" s="40">
        <v>0</v>
      </c>
      <c r="V49" s="40">
        <v>0</v>
      </c>
      <c r="W49" s="40">
        <v>0</v>
      </c>
      <c r="X49" s="40">
        <v>0</v>
      </c>
      <c r="Y49" s="40">
        <v>0</v>
      </c>
      <c r="Z49" s="40">
        <v>0</v>
      </c>
      <c r="AA49" s="40">
        <v>0</v>
      </c>
      <c r="AB49" s="40">
        <v>0</v>
      </c>
      <c r="AC49" s="40">
        <v>0</v>
      </c>
      <c r="AD49" s="40">
        <v>0</v>
      </c>
      <c r="AE49" s="40">
        <v>0</v>
      </c>
      <c r="AF49" s="40">
        <v>0</v>
      </c>
      <c r="AG49" s="40">
        <v>0</v>
      </c>
      <c r="AH49" s="40">
        <v>0</v>
      </c>
      <c r="AI49" s="40">
        <v>0</v>
      </c>
      <c r="AJ49" s="40">
        <v>0</v>
      </c>
      <c r="AK49" s="39" t="s">
        <v>3</v>
      </c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</row>
    <row r="50" spans="1:65" s="9" customFormat="1" ht="30" customHeight="1">
      <c r="A50" s="53" t="s">
        <v>9</v>
      </c>
      <c r="B50" s="54" t="s">
        <v>8</v>
      </c>
      <c r="C50" s="55" t="s">
        <v>5</v>
      </c>
      <c r="D50" s="56" t="s">
        <v>3</v>
      </c>
      <c r="E50" s="56" t="s">
        <v>3</v>
      </c>
      <c r="F50" s="56" t="s">
        <v>3</v>
      </c>
      <c r="G50" s="56" t="s">
        <v>3</v>
      </c>
      <c r="H50" s="56">
        <v>0</v>
      </c>
      <c r="I50" s="56">
        <v>0</v>
      </c>
      <c r="J50" s="56">
        <v>0</v>
      </c>
      <c r="K50" s="56">
        <v>0</v>
      </c>
      <c r="L50" s="56">
        <v>0</v>
      </c>
      <c r="M50" s="56">
        <v>0</v>
      </c>
      <c r="N50" s="56">
        <v>0</v>
      </c>
      <c r="O50" s="56">
        <v>0</v>
      </c>
      <c r="P50" s="56">
        <v>0</v>
      </c>
      <c r="Q50" s="56">
        <v>0</v>
      </c>
      <c r="R50" s="56">
        <v>0</v>
      </c>
      <c r="S50" s="56">
        <v>0</v>
      </c>
      <c r="T50" s="56">
        <v>0</v>
      </c>
      <c r="U50" s="56">
        <v>0</v>
      </c>
      <c r="V50" s="56">
        <v>0</v>
      </c>
      <c r="W50" s="56">
        <v>0</v>
      </c>
      <c r="X50" s="56">
        <v>0</v>
      </c>
      <c r="Y50" s="56">
        <v>0</v>
      </c>
      <c r="Z50" s="56">
        <v>0</v>
      </c>
      <c r="AA50" s="56">
        <v>0</v>
      </c>
      <c r="AB50" s="56">
        <v>0</v>
      </c>
      <c r="AC50" s="56">
        <v>0</v>
      </c>
      <c r="AD50" s="56">
        <v>0</v>
      </c>
      <c r="AE50" s="56">
        <v>0</v>
      </c>
      <c r="AF50" s="56">
        <v>0</v>
      </c>
      <c r="AG50" s="56">
        <v>0</v>
      </c>
      <c r="AH50" s="56">
        <v>0</v>
      </c>
      <c r="AI50" s="56">
        <v>0</v>
      </c>
      <c r="AJ50" s="56">
        <v>0</v>
      </c>
      <c r="AK50" s="55" t="s">
        <v>3</v>
      </c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</row>
    <row r="51" spans="1:65" s="9" customFormat="1" ht="15" customHeight="1">
      <c r="A51" s="57" t="s">
        <v>7</v>
      </c>
      <c r="B51" s="58" t="s">
        <v>6</v>
      </c>
      <c r="C51" s="59" t="s">
        <v>5</v>
      </c>
      <c r="D51" s="56">
        <v>0</v>
      </c>
      <c r="E51" s="56" t="s">
        <v>3</v>
      </c>
      <c r="F51" s="56" t="s">
        <v>3</v>
      </c>
      <c r="G51" s="56" t="s">
        <v>3</v>
      </c>
      <c r="H51" s="56">
        <f>H52</f>
        <v>0</v>
      </c>
      <c r="I51" s="56">
        <f t="shared" ref="I51:AJ51" si="43">I52</f>
        <v>0</v>
      </c>
      <c r="J51" s="56">
        <f t="shared" si="43"/>
        <v>0</v>
      </c>
      <c r="K51" s="56">
        <f t="shared" si="43"/>
        <v>560.94736344</v>
      </c>
      <c r="L51" s="56">
        <f t="shared" si="43"/>
        <v>0</v>
      </c>
      <c r="M51" s="56">
        <f t="shared" si="43"/>
        <v>560.94736344</v>
      </c>
      <c r="N51" s="56">
        <f t="shared" si="43"/>
        <v>0</v>
      </c>
      <c r="O51" s="56">
        <f t="shared" si="43"/>
        <v>0</v>
      </c>
      <c r="P51" s="56">
        <f t="shared" si="43"/>
        <v>0</v>
      </c>
      <c r="Q51" s="56">
        <f t="shared" si="43"/>
        <v>0</v>
      </c>
      <c r="R51" s="56">
        <f t="shared" si="43"/>
        <v>0</v>
      </c>
      <c r="S51" s="56">
        <f t="shared" si="43"/>
        <v>0</v>
      </c>
      <c r="T51" s="56">
        <f t="shared" si="43"/>
        <v>0</v>
      </c>
      <c r="U51" s="56">
        <f t="shared" si="43"/>
        <v>0</v>
      </c>
      <c r="V51" s="56">
        <f t="shared" si="43"/>
        <v>0</v>
      </c>
      <c r="W51" s="56">
        <f t="shared" si="43"/>
        <v>0</v>
      </c>
      <c r="X51" s="56">
        <f t="shared" si="43"/>
        <v>0</v>
      </c>
      <c r="Y51" s="56">
        <f t="shared" si="43"/>
        <v>0</v>
      </c>
      <c r="Z51" s="56">
        <f t="shared" si="43"/>
        <v>0</v>
      </c>
      <c r="AA51" s="56">
        <f t="shared" si="43"/>
        <v>0</v>
      </c>
      <c r="AB51" s="56">
        <f t="shared" si="43"/>
        <v>0</v>
      </c>
      <c r="AC51" s="56">
        <f t="shared" si="43"/>
        <v>292.87878689000001</v>
      </c>
      <c r="AD51" s="56">
        <f t="shared" si="43"/>
        <v>0</v>
      </c>
      <c r="AE51" s="56">
        <f t="shared" si="43"/>
        <v>109.69230532</v>
      </c>
      <c r="AF51" s="56">
        <f t="shared" si="43"/>
        <v>0</v>
      </c>
      <c r="AG51" s="56">
        <f t="shared" ref="AG51" si="44">AG52</f>
        <v>158.37627122999999</v>
      </c>
      <c r="AH51" s="56">
        <f t="shared" ref="AH51" si="45">AH52</f>
        <v>0</v>
      </c>
      <c r="AI51" s="56">
        <f t="shared" si="43"/>
        <v>560.94736344</v>
      </c>
      <c r="AJ51" s="56">
        <f t="shared" si="43"/>
        <v>0</v>
      </c>
      <c r="AK51" s="59" t="s">
        <v>3</v>
      </c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</row>
    <row r="52" spans="1:65" s="23" customFormat="1" ht="60" customHeight="1">
      <c r="A52" s="44" t="str">
        <f>A51</f>
        <v>1.5</v>
      </c>
      <c r="B52" s="45" t="s">
        <v>121</v>
      </c>
      <c r="C52" s="43" t="s">
        <v>127</v>
      </c>
      <c r="D52" s="43" t="s">
        <v>4</v>
      </c>
      <c r="E52" s="43">
        <v>2020</v>
      </c>
      <c r="F52" s="43">
        <v>2022</v>
      </c>
      <c r="G52" s="43" t="s">
        <v>3</v>
      </c>
      <c r="H52" s="46">
        <v>0</v>
      </c>
      <c r="I52" s="46">
        <v>0</v>
      </c>
      <c r="J52" s="46">
        <v>0</v>
      </c>
      <c r="K52" s="46">
        <f>M52+N52+O52</f>
        <v>560.94736344</v>
      </c>
      <c r="L52" s="46">
        <v>0</v>
      </c>
      <c r="M52" s="46">
        <v>560.94736344</v>
      </c>
      <c r="N52" s="46">
        <v>0</v>
      </c>
      <c r="O52" s="46">
        <v>0</v>
      </c>
      <c r="P52" s="46">
        <v>0</v>
      </c>
      <c r="Q52" s="46">
        <v>0</v>
      </c>
      <c r="R52" s="46">
        <v>0</v>
      </c>
      <c r="S52" s="46">
        <v>0</v>
      </c>
      <c r="T52" s="46">
        <v>0</v>
      </c>
      <c r="U52" s="46">
        <v>0</v>
      </c>
      <c r="V52" s="46">
        <v>0</v>
      </c>
      <c r="W52" s="46">
        <v>0</v>
      </c>
      <c r="X52" s="46">
        <v>0</v>
      </c>
      <c r="Y52" s="46">
        <v>0</v>
      </c>
      <c r="Z52" s="46">
        <v>0</v>
      </c>
      <c r="AA52" s="46">
        <v>0</v>
      </c>
      <c r="AB52" s="46">
        <v>0</v>
      </c>
      <c r="AC52" s="46">
        <v>292.87878689000001</v>
      </c>
      <c r="AD52" s="46">
        <v>0</v>
      </c>
      <c r="AE52" s="46">
        <v>109.69230532</v>
      </c>
      <c r="AF52" s="46">
        <v>0</v>
      </c>
      <c r="AG52" s="46">
        <v>158.37627122999999</v>
      </c>
      <c r="AH52" s="46">
        <v>0</v>
      </c>
      <c r="AI52" s="46">
        <f>AC52+AE52+AG52</f>
        <v>560.94736344</v>
      </c>
      <c r="AJ52" s="46">
        <v>0</v>
      </c>
      <c r="AK52" s="66" t="s">
        <v>118</v>
      </c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</row>
    <row r="53" spans="1:65" ht="18.75">
      <c r="B53" s="26" t="s">
        <v>2</v>
      </c>
      <c r="C53" s="27"/>
      <c r="D53" s="27"/>
      <c r="E53" s="27"/>
      <c r="F53" s="27"/>
      <c r="G53" s="27"/>
      <c r="H53" s="27"/>
      <c r="I53" s="27"/>
      <c r="Y53" s="27"/>
      <c r="AA53" s="2"/>
      <c r="AD53" s="27"/>
    </row>
    <row r="54" spans="1:65">
      <c r="B54" s="28"/>
    </row>
    <row r="55" spans="1:65">
      <c r="B55" s="28"/>
    </row>
    <row r="56" spans="1:65" ht="18.75">
      <c r="A56" s="29"/>
      <c r="B56" s="30" t="s">
        <v>1</v>
      </c>
      <c r="C56" s="30"/>
      <c r="D56" s="31"/>
      <c r="E56" s="32"/>
      <c r="F56" s="32"/>
      <c r="G56" s="32" t="s">
        <v>0</v>
      </c>
    </row>
    <row r="57" spans="1:65">
      <c r="B57" s="28"/>
    </row>
    <row r="58" spans="1:65" hidden="1"/>
  </sheetData>
  <autoFilter ref="A19:BR53"/>
  <mergeCells count="35">
    <mergeCell ref="AK16:AK18"/>
    <mergeCell ref="H16:I17"/>
    <mergeCell ref="Y17:Z17"/>
    <mergeCell ref="U16:Z16"/>
    <mergeCell ref="W17:X17"/>
    <mergeCell ref="AE17:AF17"/>
    <mergeCell ref="AJ17:AJ18"/>
    <mergeCell ref="AC16:AJ16"/>
    <mergeCell ref="AI17:AI18"/>
    <mergeCell ref="U17:V17"/>
    <mergeCell ref="AG17:AH17"/>
    <mergeCell ref="B16:B18"/>
    <mergeCell ref="AC17:AD17"/>
    <mergeCell ref="A16:A18"/>
    <mergeCell ref="AA16:AB17"/>
    <mergeCell ref="J16:J18"/>
    <mergeCell ref="K17:O17"/>
    <mergeCell ref="C16:C18"/>
    <mergeCell ref="D16:D18"/>
    <mergeCell ref="P17:T17"/>
    <mergeCell ref="F16:G17"/>
    <mergeCell ref="E16:E18"/>
    <mergeCell ref="K16:T16"/>
    <mergeCell ref="A11:AB11"/>
    <mergeCell ref="A13:AB13"/>
    <mergeCell ref="A14:AB14"/>
    <mergeCell ref="AC6:AK6"/>
    <mergeCell ref="AC8:AK8"/>
    <mergeCell ref="AC9:AK9"/>
    <mergeCell ref="AC11:AK11"/>
    <mergeCell ref="AC13:AK13"/>
    <mergeCell ref="AC14:AK14"/>
    <mergeCell ref="A6:AB6"/>
    <mergeCell ref="A8:AB8"/>
    <mergeCell ref="A9:AB9"/>
  </mergeCells>
  <hyperlinks>
    <hyperlink ref="AC16:AJ16" location="Примечание!A1" display="Освоение капитальных вложений в прогнозных ценах соответствующих лет, млн. рублей (без НДС)"/>
  </hyperlinks>
  <pageMargins left="7.874015748031496E-2" right="7.874015748031496E-2" top="7.874015748031496E-2" bottom="7.874015748031496E-2" header="0" footer="0"/>
  <pageSetup paperSize="8" scale="41" firstPageNumber="2" fitToHeight="0" orientation="landscape" r:id="rId1"/>
  <colBreaks count="1" manualBreakCount="1">
    <brk id="3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I6"/>
  <sheetViews>
    <sheetView workbookViewId="0"/>
  </sheetViews>
  <sheetFormatPr defaultColWidth="0" defaultRowHeight="15" zeroHeight="1"/>
  <cols>
    <col min="1" max="8" width="10.5703125" style="67" customWidth="1"/>
    <col min="9" max="9" width="21.42578125" style="67" customWidth="1"/>
    <col min="10" max="16384" width="9.140625" style="68" hidden="1"/>
  </cols>
  <sheetData>
    <row r="1" spans="1:9" ht="15.75">
      <c r="A1" s="69" t="s">
        <v>122</v>
      </c>
    </row>
    <row r="2" spans="1:9"/>
    <row r="3" spans="1:9" ht="161.25" customHeight="1">
      <c r="A3" s="82" t="s">
        <v>123</v>
      </c>
      <c r="B3" s="82"/>
      <c r="C3" s="82"/>
      <c r="D3" s="82"/>
      <c r="E3" s="82"/>
      <c r="F3" s="82"/>
      <c r="G3" s="82"/>
      <c r="H3" s="82"/>
      <c r="I3" s="82"/>
    </row>
    <row r="4" spans="1:9"/>
    <row r="5" spans="1:9"/>
    <row r="6" spans="1:9"/>
  </sheetData>
  <mergeCells count="1">
    <mergeCell ref="A3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Ф-2</vt:lpstr>
      <vt:lpstr>Примечание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2019-04-23T08:16:25Z</dcterms:modified>
</cp:coreProperties>
</file>